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TEXTE\PROJET PERSO RECHERCHE\CONJONCTURE\TABLEAU GRAPHIQUE\"/>
    </mc:Choice>
  </mc:AlternateContent>
  <xr:revisionPtr revIDLastSave="0" documentId="8_{07C0E159-6A1D-468B-A2FA-73F314A2E1F7}" xr6:coauthVersionLast="47" xr6:coauthVersionMax="47" xr10:uidLastSave="{00000000-0000-0000-0000-000000000000}"/>
  <bookViews>
    <workbookView xWindow="-120" yWindow="-120" windowWidth="29040" windowHeight="15720" activeTab="1" xr2:uid="{00000000-000D-0000-FFFF-FFFF00000000}"/>
  </bookViews>
  <sheets>
    <sheet name="sommaire" sheetId="1" r:id="rId1"/>
    <sheet name="Annexe 1" sheetId="2" r:id="rId2"/>
    <sheet name="Annexe 2" sheetId="3" r:id="rId3"/>
    <sheet name="Annexe 3" sheetId="4" r:id="rId4"/>
    <sheet name="Annexe 4" sheetId="17" r:id="rId5"/>
    <sheet name="Annexe 5" sheetId="18" r:id="rId6"/>
    <sheet name="Annexe 6" sheetId="7" r:id="rId7"/>
    <sheet name="Annexe 7" sheetId="19" r:id="rId8"/>
    <sheet name="Annexe7b" sheetId="20" r:id="rId9"/>
    <sheet name="Annexe 8" sheetId="21" r:id="rId10"/>
    <sheet name="Annexe 9" sheetId="22" r:id="rId11"/>
    <sheet name="Annexe 10" sheetId="23" r:id="rId12"/>
    <sheet name="Annexe 11" sheetId="24" r:id="rId13"/>
    <sheet name="Annexe 12" sheetId="14" r:id="rId14"/>
    <sheet name="Annexe 13" sheetId="15" r:id="rId15"/>
    <sheet name="Annexe 14"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M42" i="15" l="1"/>
  <c r="AN42" i="15" s="1"/>
  <c r="AO42" i="15" s="1"/>
  <c r="AP42" i="15" s="1"/>
  <c r="AM5" i="15"/>
  <c r="AN5" i="15" s="1"/>
  <c r="AO5" i="15" s="1"/>
  <c r="AP5" i="15" s="1"/>
  <c r="W122" i="2" l="1"/>
  <c r="V122" i="2"/>
  <c r="E122" i="2"/>
  <c r="Q122" i="2" s="1"/>
  <c r="D122" i="2"/>
  <c r="P122" i="2" s="1"/>
  <c r="W121" i="2"/>
  <c r="V121" i="2"/>
  <c r="E121" i="2"/>
  <c r="D121" i="2"/>
  <c r="P121" i="2" s="1"/>
  <c r="W120" i="2"/>
  <c r="V120" i="2"/>
  <c r="E120" i="2"/>
  <c r="D120" i="2"/>
</calcChain>
</file>

<file path=xl/sharedStrings.xml><?xml version="1.0" encoding="utf-8"?>
<sst xmlns="http://schemas.openxmlformats.org/spreadsheetml/2006/main" count="1063" uniqueCount="483">
  <si>
    <t>Indicateurs démographiques de la France (entière et métropolitaine) - Séries longues</t>
  </si>
  <si>
    <t>SOMMAIRE</t>
  </si>
  <si>
    <t>Annexe 1</t>
  </si>
  <si>
    <t>Mouvement de la population: effectifs de la population, nombre de naissance et de décès, soldes et taux bruts depuis 1901</t>
  </si>
  <si>
    <t>Annexe 2</t>
  </si>
  <si>
    <t>Répartition par âge de la population au 1er janvier (%) depuis 1901</t>
  </si>
  <si>
    <t>Annexe 3</t>
  </si>
  <si>
    <t>Flux d'entrées de ressortissants de pays tiers (périmètre constant), selon l’année de début de validité du premier titre de séjour d'un an ou plus, depuis 2000</t>
  </si>
  <si>
    <t>Annexe 4</t>
  </si>
  <si>
    <t>Fécondité par année : Somme des taux de fécondité par âge, ICF,  âge moyen à la maternité et proportion de naissances hors mariage depuis 1901, âge moyen à la 1ère naissance depuis 1941</t>
  </si>
  <si>
    <t>Annexe 5</t>
  </si>
  <si>
    <t>Fécondité des générations : descendance atteinte, descendance finale estimée et âge moyen à la maternité depuis la génération 1885</t>
  </si>
  <si>
    <t>Annexe 6</t>
  </si>
  <si>
    <t>Nombre d’interruptions volontaires de grossesse (IVG) et indices annuels depuis 1976</t>
  </si>
  <si>
    <t>Annexe 7</t>
  </si>
  <si>
    <t>Nuptialité par année : Nombre de mariages depuis 1900, indicateur conjoncturel de nuptialité depuis 1931 et âge moyen au premier mariage depuis 1946</t>
  </si>
  <si>
    <t>Annexe 7b</t>
  </si>
  <si>
    <t>Annexe 8</t>
  </si>
  <si>
    <t>Divortialité par année : Nombre de divorces depuis 1900 et indicateur conjoncturel de divortialité depuis 1910</t>
  </si>
  <si>
    <t>Annexe 9</t>
  </si>
  <si>
    <t>Nuptialité des générations : Proportion de non célibataires à différents âges et âge moyen au 1er mariage, par sexe, depuis la génération 1950</t>
  </si>
  <si>
    <t>Annexe 10</t>
  </si>
  <si>
    <t>Divortialité dans les promotions de mariages : Nombre de mariages rompus à différentes durées de mariage,  intensité de la divorcialité et durée moyenne de mariage au divorce, depuis la promotion de mariage 1968</t>
  </si>
  <si>
    <t>Annexe 11</t>
  </si>
  <si>
    <t>Nombre annuel de pacs et de dissolutions de pacs depuis 1999</t>
  </si>
  <si>
    <t>Annexe 12</t>
  </si>
  <si>
    <t>Espérance de vie à la naissance depuis 1740, espérance de vie à 65 ans et survivants à 65 ans depuis 1806, taux de mortalité infantile depuis 1901 et néo-natale depuis 1950, par sexe</t>
  </si>
  <si>
    <t>Annexe 13</t>
  </si>
  <si>
    <t>Taux comparatif de mortalité par sexe et groupe de causes de décès depuis 1980</t>
  </si>
  <si>
    <t>Annexe 14</t>
  </si>
  <si>
    <t>Groupes de causes de décès et rubriques correspondantes de la Classification Internationale des Maladies (9e et 10e révisions)</t>
  </si>
  <si>
    <t xml:space="preserve">Toutes les données sont gratuites et pour un usage scientifique uniquement. Pour toute autre utilisation, veuillez contacter directement le producteur des données pour obtenir l’autorisation. </t>
  </si>
  <si>
    <t>Veuillez citer les données comme suit :</t>
  </si>
  <si>
    <t>Veuillez également consulter la source d’origine (au bas de chaque tableau) pour plus d’informations sur l’utilisation des données et la citation appropriée.</t>
  </si>
  <si>
    <t>Données annexes à l'article :</t>
  </si>
  <si>
    <t>Retour au sommaire</t>
  </si>
  <si>
    <t>Tableau A.1. Mouvement de la population: effectifs de la population, nombre de naissance et de décès, soldes et taux bruts depuis 1901</t>
  </si>
  <si>
    <t>Effectifs</t>
  </si>
  <si>
    <t>Taux bruts (p.1000)</t>
  </si>
  <si>
    <r>
      <t>Population en milieu d'année</t>
    </r>
    <r>
      <rPr>
        <b/>
        <vertAlign val="superscript"/>
        <sz val="11"/>
        <color theme="1"/>
        <rFont val="Calibri"/>
        <scheme val="minor"/>
      </rPr>
      <t>(2)</t>
    </r>
  </si>
  <si>
    <t>Naissances</t>
  </si>
  <si>
    <r>
      <t>Décès</t>
    </r>
    <r>
      <rPr>
        <b/>
        <vertAlign val="superscript"/>
        <sz val="11"/>
        <color theme="1"/>
        <rFont val="Calibri"/>
        <scheme val="minor"/>
      </rPr>
      <t>(3)</t>
    </r>
  </si>
  <si>
    <r>
      <t>Solde naturel</t>
    </r>
    <r>
      <rPr>
        <b/>
        <vertAlign val="superscript"/>
        <sz val="11"/>
        <color theme="1"/>
        <rFont val="Calibri"/>
        <scheme val="minor"/>
      </rPr>
      <t>(3)</t>
    </r>
  </si>
  <si>
    <r>
      <t>Solde migratoire</t>
    </r>
    <r>
      <rPr>
        <b/>
        <vertAlign val="superscript"/>
        <sz val="11"/>
        <color theme="1"/>
        <rFont val="Calibri"/>
        <scheme val="minor"/>
      </rPr>
      <t>(4)</t>
    </r>
  </si>
  <si>
    <r>
      <t>Solde total</t>
    </r>
    <r>
      <rPr>
        <b/>
        <vertAlign val="superscript"/>
        <sz val="11"/>
        <color theme="1"/>
        <rFont val="Calibri"/>
        <scheme val="minor"/>
      </rPr>
      <t>(4)</t>
    </r>
  </si>
  <si>
    <t>Natalité</t>
  </si>
  <si>
    <r>
      <t>Mortalité</t>
    </r>
    <r>
      <rPr>
        <b/>
        <vertAlign val="superscript"/>
        <sz val="11"/>
        <color theme="1"/>
        <rFont val="Calibri"/>
        <scheme val="minor"/>
      </rPr>
      <t>(3)</t>
    </r>
  </si>
  <si>
    <r>
      <t>Accroissement naturel</t>
    </r>
    <r>
      <rPr>
        <b/>
        <vertAlign val="superscript"/>
        <sz val="11"/>
        <color theme="1"/>
        <rFont val="Calibri"/>
        <scheme val="minor"/>
      </rPr>
      <t>(3)</t>
    </r>
  </si>
  <si>
    <r>
      <t>Accroissement total</t>
    </r>
    <r>
      <rPr>
        <b/>
        <vertAlign val="superscript"/>
        <sz val="11"/>
        <color theme="1"/>
        <rFont val="Calibri"/>
        <scheme val="minor"/>
      </rPr>
      <t>(5)</t>
    </r>
  </si>
  <si>
    <t>Année</t>
  </si>
  <si>
    <t>France métropolitaine</t>
  </si>
  <si>
    <t>France entière</t>
  </si>
  <si>
    <t>n.d.</t>
  </si>
  <si>
    <t>2020*</t>
  </si>
  <si>
    <t>2021*</t>
  </si>
  <si>
    <t>2022*</t>
  </si>
  <si>
    <t>2023*</t>
  </si>
  <si>
    <t>n.d</t>
  </si>
  <si>
    <t>Notes:</t>
  </si>
  <si>
    <t>n.a : non applicable.</t>
  </si>
  <si>
    <t>n.d : non disponible.</t>
  </si>
  <si>
    <r>
      <rPr>
        <b/>
        <sz val="11"/>
        <color theme="1"/>
        <rFont val="Calibri"/>
        <scheme val="minor"/>
      </rPr>
      <t>(1)</t>
    </r>
    <r>
      <rPr>
        <sz val="11"/>
        <color theme="1"/>
        <rFont val="Calibri"/>
        <scheme val="minor"/>
      </rPr>
      <t xml:space="preserve"> Champ de la France métropolitaine avant 1945 :</t>
    </r>
  </si>
  <si>
    <t>- 1901 à 1914 : France métropolitaine sans le Bas-Rhin, le Haut-Rhin et la Moselle (frontières de 1871).</t>
  </si>
  <si>
    <t>- 1914 à 1920 : pas de données.</t>
  </si>
  <si>
    <t>- 1921 à 1938 : France métropolitaine, territoire au 31 décembre 2010.</t>
  </si>
  <si>
    <t>- 1939 à 1945 : France métropolitaine sans le Bas-Rhin, le Haut-Rhin et la Moselle.</t>
  </si>
  <si>
    <r>
      <rPr>
        <b/>
        <sz val="11"/>
        <color theme="1"/>
        <rFont val="Calibri"/>
        <scheme val="minor"/>
      </rPr>
      <t xml:space="preserve">(2) </t>
    </r>
    <r>
      <rPr>
        <sz val="11"/>
        <color theme="1"/>
        <rFont val="Calibri"/>
        <scheme val="minor"/>
      </rPr>
      <t>La population en milieu d'année de l'année n correspond à la moyenne de la population au 1/01 de l'année n et de la population au 1/01 de l'année n+1.</t>
    </r>
  </si>
  <si>
    <r>
      <rPr>
        <b/>
        <sz val="11"/>
        <color theme="1"/>
        <rFont val="Calibri"/>
        <scheme val="minor"/>
      </rPr>
      <t>(3)</t>
    </r>
    <r>
      <rPr>
        <sz val="11"/>
        <color theme="1"/>
        <rFont val="Calibri"/>
        <scheme val="minor"/>
      </rPr>
      <t xml:space="preserve"> Pendant les deux périodes de guerre 1914-1918 et 1939-1945, les décès liés à la guerre (pertes militaires) ne sont pas pris en compte :
E</t>
    </r>
    <r>
      <rPr>
        <u/>
        <sz val="11"/>
        <color theme="1"/>
        <rFont val="Calibri"/>
        <scheme val="minor"/>
      </rPr>
      <t>stimations prenant en compte les décès de guerre</t>
    </r>
    <r>
      <rPr>
        <sz val="11"/>
        <color theme="1"/>
        <rFont val="Calibri"/>
        <scheme val="minor"/>
      </rPr>
      <t xml:space="preserve"> : J. Vallin et F. Meslé : https://www.ined.fr/Xtradocs/cdrom_vallin_mesle/Donnees-de-base/Donnees-de-base.htm)
1ère guerre: </t>
    </r>
    <r>
      <rPr>
        <b/>
        <sz val="11"/>
        <color theme="1"/>
        <rFont val="Calibri"/>
        <scheme val="minor"/>
      </rPr>
      <t>1914</t>
    </r>
    <r>
      <rPr>
        <sz val="11"/>
        <color theme="1"/>
        <rFont val="Calibri"/>
        <scheme val="minor"/>
      </rPr>
      <t xml:space="preserve"> </t>
    </r>
    <r>
      <rPr>
        <b/>
        <sz val="11"/>
        <color theme="1"/>
        <rFont val="Calibri"/>
        <scheme val="minor"/>
      </rPr>
      <t>:</t>
    </r>
    <r>
      <rPr>
        <sz val="11"/>
        <color theme="1"/>
        <rFont val="Calibri"/>
        <scheme val="minor"/>
      </rPr>
      <t xml:space="preserve"> 915 533 ; </t>
    </r>
    <r>
      <rPr>
        <b/>
        <sz val="11"/>
        <color theme="1"/>
        <rFont val="Calibri"/>
        <scheme val="minor"/>
      </rPr>
      <t>1915</t>
    </r>
    <r>
      <rPr>
        <sz val="11"/>
        <color theme="1"/>
        <rFont val="Calibri"/>
        <scheme val="minor"/>
      </rPr>
      <t xml:space="preserve"> </t>
    </r>
    <r>
      <rPr>
        <b/>
        <sz val="11"/>
        <color theme="1"/>
        <rFont val="Calibri"/>
        <scheme val="minor"/>
      </rPr>
      <t>:</t>
    </r>
    <r>
      <rPr>
        <sz val="11"/>
        <color theme="1"/>
        <rFont val="Calibri"/>
        <scheme val="minor"/>
      </rPr>
      <t xml:space="preserve"> 951 746 ; </t>
    </r>
    <r>
      <rPr>
        <b/>
        <sz val="11"/>
        <color theme="1"/>
        <rFont val="Calibri"/>
        <scheme val="minor"/>
      </rPr>
      <t xml:space="preserve">1916 : </t>
    </r>
    <r>
      <rPr>
        <sz val="11"/>
        <color theme="1"/>
        <rFont val="Calibri"/>
        <scheme val="minor"/>
      </rPr>
      <t xml:space="preserve">811 785 ; </t>
    </r>
    <r>
      <rPr>
        <b/>
        <sz val="11"/>
        <color theme="1"/>
        <rFont val="Calibri"/>
        <scheme val="minor"/>
      </rPr>
      <t xml:space="preserve">1917 : </t>
    </r>
    <r>
      <rPr>
        <sz val="11"/>
        <color theme="1"/>
        <rFont val="Calibri"/>
        <scheme val="minor"/>
      </rPr>
      <t xml:space="preserve">730 779 ; </t>
    </r>
    <r>
      <rPr>
        <b/>
        <sz val="11"/>
        <color theme="1"/>
        <rFont val="Calibri"/>
        <scheme val="minor"/>
      </rPr>
      <t xml:space="preserve">1918 : </t>
    </r>
    <r>
      <rPr>
        <sz val="11"/>
        <color theme="1"/>
        <rFont val="Calibri"/>
        <scheme val="minor"/>
      </rPr>
      <t xml:space="preserve">934 130                                                                                                                       2ème guerre: 1942 : 1939 : 622 484 ; 1940 : 852 089 ; 1941 : 662 564 ; 657 959 ; 1943 : 697 816 ; 1944 : 867 085 ; </t>
    </r>
    <r>
      <rPr>
        <b/>
        <sz val="11"/>
        <color theme="1"/>
        <rFont val="Calibri"/>
        <scheme val="minor"/>
      </rPr>
      <t xml:space="preserve">1945 : </t>
    </r>
    <r>
      <rPr>
        <sz val="11"/>
        <color theme="1"/>
        <rFont val="Calibri"/>
        <scheme val="minor"/>
      </rPr>
      <t>654 799.
Voir méthodologie : Vallin Jacques,</t>
    </r>
    <r>
      <rPr>
        <i/>
        <sz val="11"/>
        <color theme="1"/>
        <rFont val="Calibri"/>
        <scheme val="minor"/>
      </rPr>
      <t xml:space="preserve"> La mortalité par génération en France depuis 1899, Travaux et documents, INED,</t>
    </r>
    <r>
      <rPr>
        <sz val="11"/>
        <color theme="1"/>
        <rFont val="Calibri"/>
        <scheme val="minor"/>
      </rPr>
      <t xml:space="preserve"> 1973.</t>
    </r>
  </si>
  <si>
    <t>Les nombres de décès pendant la Première Guerre mondiale ne comprennent pas les pertes militaires, soit approximativement : 360 000 en 1914, 320 000 en 1915, 270 000 en 1916, 145 000 en 1917 et 250 000 en 1918.</t>
  </si>
  <si>
    <t>Les nombres de décès pour la période 1939-1945 ne comprennent pas les décès (civils ou militaires) par faits de guerre, soit approximativement 600 000 personnes : 250 000 militaires (armée régulière, prisonniers de guerre, forces de l'intérieur) et 350 000 civils (déportés, fusillés, victimes des opérations terrestres et des bombardements).</t>
  </si>
  <si>
    <t>Le taux de mortalité est donc sous-estimé pour ces deux périodes, de même pour le solde naturel et le taux d'accroisement naturel.</t>
  </si>
  <si>
    <r>
      <rPr>
        <b/>
        <sz val="11"/>
        <color theme="1"/>
        <rFont val="Calibri"/>
        <scheme val="minor"/>
      </rPr>
      <t>(4)</t>
    </r>
    <r>
      <rPr>
        <sz val="11"/>
        <color theme="1"/>
        <rFont val="Calibri"/>
        <scheme val="minor"/>
      </rPr>
      <t xml:space="preserve"> Pour les périodes 1901-1913 et 1920-1937 : 
- Le solde migratoire est calculé à partir de la population au 1er janvier et du solde naturel : 
Solde migratoire de l'année n = Population au 1er janvier de l'année n+1 - Population au 1er janvier de l'année n - Solde naturel de l'année n.
- Le solde total est calculé à partir du solde naturel et du solde migratoire :
Solde total de l'année n = solde naturel de l'année n + solde migratoire de l'année n.</t>
    </r>
  </si>
  <si>
    <r>
      <rPr>
        <b/>
        <sz val="11"/>
        <color theme="1"/>
        <rFont val="Calibri"/>
        <scheme val="minor"/>
      </rPr>
      <t>(5)</t>
    </r>
    <r>
      <rPr>
        <sz val="11"/>
        <color theme="1"/>
        <rFont val="Calibri"/>
        <scheme val="minor"/>
      </rPr>
      <t xml:space="preserve"> Le taux de variation de la population une année donnée correspond à la somme du solde naturel et du solde migratoire divisée par la population au 1er janvier de cette année.</t>
    </r>
  </si>
  <si>
    <t>Ajustement de la population : pour certaines périodes, une troisième composante en plus du solde naturel et du solde migratoire est introduite dans le but de caler les estimations de population sur les résultats du recensement. Ce fut le cas pour la période 1963-1967 (ajustement mis en place a posteriori après le recensement de 1968) à hauteur de - 40 000 personnes chaque année et pour la période 1900-2005 (voir document INSEE : L'ajustement intercensitaire 1999-2005).
À partir de 2015, du fait d'un changement de questionnaire, un ajustement a été introduit pour rendre comparables les niveaux de populations annuels successifs.
Voir méthodologie Insee https://www.insee.fr/fr/information/2383177.</t>
  </si>
  <si>
    <r>
      <t xml:space="preserve">Population au 1er janvier de l'année </t>
    </r>
    <r>
      <rPr>
        <b/>
        <sz val="11"/>
        <color theme="1"/>
        <rFont val="Calibri"/>
        <scheme val="minor"/>
      </rPr>
      <t>n+1</t>
    </r>
    <r>
      <rPr>
        <sz val="11"/>
        <color theme="1"/>
        <rFont val="Calibri"/>
        <scheme val="minor"/>
      </rPr>
      <t xml:space="preserve"> = Population au 1er janvier de l'année </t>
    </r>
    <r>
      <rPr>
        <b/>
        <sz val="11"/>
        <color theme="1"/>
        <rFont val="Calibri"/>
        <scheme val="minor"/>
      </rPr>
      <t>n</t>
    </r>
    <r>
      <rPr>
        <sz val="11"/>
        <color theme="1"/>
        <rFont val="Calibri"/>
        <scheme val="minor"/>
      </rPr>
      <t xml:space="preserve"> + solde total (migratoire + naturel) de l'année </t>
    </r>
    <r>
      <rPr>
        <b/>
        <sz val="11"/>
        <color theme="1"/>
        <rFont val="Calibri"/>
        <scheme val="minor"/>
      </rPr>
      <t>n</t>
    </r>
    <r>
      <rPr>
        <sz val="11"/>
        <color theme="1"/>
        <rFont val="Calibri"/>
        <scheme val="minor"/>
      </rPr>
      <t xml:space="preserve"> + </t>
    </r>
    <r>
      <rPr>
        <i/>
        <sz val="11"/>
        <color theme="1"/>
        <rFont val="Calibri"/>
        <scheme val="minor"/>
      </rPr>
      <t>ajustement</t>
    </r>
    <r>
      <rPr>
        <sz val="11"/>
        <color theme="1"/>
        <rFont val="Calibri"/>
        <scheme val="minor"/>
      </rPr>
      <t xml:space="preserve"> de l'année </t>
    </r>
    <r>
      <rPr>
        <b/>
        <sz val="11"/>
        <color theme="1"/>
        <rFont val="Calibri"/>
        <scheme val="minor"/>
      </rPr>
      <t>n</t>
    </r>
    <r>
      <rPr>
        <sz val="11"/>
        <color theme="1"/>
        <rFont val="Calibri"/>
        <scheme val="minor"/>
      </rPr>
      <t>.</t>
    </r>
  </si>
  <si>
    <r>
      <rPr>
        <b/>
        <i/>
        <sz val="11"/>
        <color theme="1"/>
        <rFont val="Calibri"/>
        <scheme val="minor"/>
      </rPr>
      <t>Sources</t>
    </r>
    <r>
      <rPr>
        <b/>
        <sz val="11"/>
        <color theme="1"/>
        <rFont val="Calibri"/>
        <scheme val="minor"/>
      </rPr>
      <t xml:space="preserve"> :</t>
    </r>
  </si>
  <si>
    <t>Population au 1er janvier France métropolitaine</t>
  </si>
  <si>
    <t>Population au 1er janvier France entière</t>
  </si>
  <si>
    <t>Naissances, décès, solde naturel, solde migratoire et solde total - France métropolitaine</t>
  </si>
  <si>
    <t>Naissances, décès, solde naturel, solde migratoire et solde total - France entière</t>
  </si>
  <si>
    <t>Taux bruts de natalité, mortalité et d'accroissement naturel - France métropolitaine</t>
  </si>
  <si>
    <t>Taux bruts de natalité, mortalité et d'accroissement naturel - France entière</t>
  </si>
  <si>
    <r>
      <rPr>
        <b/>
        <sz val="11"/>
        <color theme="1"/>
        <rFont val="Calibri"/>
        <scheme val="minor"/>
      </rPr>
      <t>Taux accroissement total</t>
    </r>
    <r>
      <rPr>
        <sz val="11"/>
        <color theme="1"/>
        <rFont val="Calibri"/>
        <scheme val="minor"/>
      </rPr>
      <t xml:space="preserve"> : Le taux de variation de la population une année donnée correspond à la somme du solde naturel et du solde migratoire divisée par la population au 1er janvier de cette année.</t>
    </r>
  </si>
  <si>
    <t>Tableau A.2. Répartition par âge de la population au 1er janvier (%) depuis 1901</t>
  </si>
  <si>
    <t>0-19 ans</t>
  </si>
  <si>
    <t>20-59 ans</t>
  </si>
  <si>
    <t>60 ans ou plus</t>
  </si>
  <si>
    <t>Dont : 65 ans ou plus</t>
  </si>
  <si>
    <t>Dont : 75 ans ou plus</t>
  </si>
  <si>
    <r>
      <rPr>
        <b/>
        <i/>
        <sz val="11"/>
        <color theme="1"/>
        <rFont val="Calibri"/>
        <scheme val="minor"/>
      </rPr>
      <t>Champ :</t>
    </r>
    <r>
      <rPr>
        <i/>
        <sz val="11"/>
        <color theme="1"/>
        <rFont val="Calibri"/>
        <scheme val="minor"/>
      </rPr>
      <t xml:space="preserve"> </t>
    </r>
    <r>
      <rPr>
        <sz val="11"/>
        <color theme="1"/>
        <rFont val="Calibri"/>
        <scheme val="minor"/>
      </rPr>
      <t>France métropolitaine et France entière. À partir de 2014, France entière y. c. Mayotte.</t>
    </r>
  </si>
  <si>
    <t>Notes :</t>
  </si>
  <si>
    <t>n.d. : non disponible</t>
  </si>
  <si>
    <t>*: estimation provisoire.</t>
  </si>
  <si>
    <t>Sources :</t>
  </si>
  <si>
    <t>Tableau A.3. Flux d'entrées de ressortissants de pays tiers (périmètre constant), selon l’année de début de validité du premier titre de séjour d'un an ou plus, depuis 2000</t>
  </si>
  <si>
    <t>Flux d'entrées</t>
  </si>
  <si>
    <t>Total</t>
  </si>
  <si>
    <t>dont mineurs</t>
  </si>
  <si>
    <r>
      <rPr>
        <b/>
        <sz val="11"/>
        <color indexed="64"/>
        <rFont val="Calibri"/>
        <scheme val="minor"/>
      </rPr>
      <t xml:space="preserve">Champ : </t>
    </r>
    <r>
      <rPr>
        <sz val="11"/>
        <color indexed="64"/>
        <rFont val="Calibri"/>
        <scheme val="minor"/>
      </rPr>
      <t xml:space="preserve">titres délivrés en France et à l’étranger aux ressortissants des pays étrangers, à l’exception des pays membres de l’Espace économique européen, de la Suisse et du Royaume-Uni. Titres délivrés l’année N et enregistrés dans l’extraction de la base AGDREF réalisée en juillet de l’année N+2, sauf pour l’année 2009 où l’extraction a été réalisée en juillet 2012.
</t>
    </r>
  </si>
  <si>
    <r>
      <rPr>
        <b/>
        <sz val="11"/>
        <color theme="1"/>
        <rFont val="Calibri"/>
        <scheme val="minor"/>
      </rPr>
      <t>Source :</t>
    </r>
    <r>
      <rPr>
        <sz val="11"/>
        <color theme="1"/>
        <rFont val="Calibri"/>
        <scheme val="minor"/>
      </rPr>
      <t xml:space="preserve"> calculs réalisés par H. d'Albis et E. Boubtane à partir de la base AGDREF.</t>
    </r>
  </si>
  <si>
    <t>Tableau A.4. Fécondité par année : Somme des taux de fécondité par âge, ICF,  âge moyen à la maternité et proportion de naissances hors mariage depuis 1901, âge moyen à la 1ère naissance depuis 1941</t>
  </si>
  <si>
    <t>Somme des taux par âge (p. 100 femmes)</t>
  </si>
  <si>
    <t>Âge moyen à la maternité</t>
  </si>
  <si>
    <t>Proportion de naissances hors mariage</t>
  </si>
  <si>
    <t>15-24 ans</t>
  </si>
  <si>
    <t>25-34 ans</t>
  </si>
  <si>
    <t>35 ans et +</t>
  </si>
  <si>
    <t>Total (Indicateur conjoncturel de fécondité)</t>
  </si>
  <si>
    <t>France métro</t>
  </si>
  <si>
    <t>n.d. : non disponible.</t>
  </si>
  <si>
    <t>*: résultats provisoires.</t>
  </si>
  <si>
    <t>2000 : estimation d’après les statistiques de l’état civil.</t>
  </si>
  <si>
    <t>Tableau A.5. Fécondité des générations : descendance atteinte, descendance finale estimée et âge moyen à la maternité, depuis la génération 1885</t>
  </si>
  <si>
    <t>Descendance  atteinte  pour 100 femmes (âge révolu)</t>
  </si>
  <si>
    <t>Génération</t>
  </si>
  <si>
    <t>24 ans</t>
  </si>
  <si>
    <t>29 ans</t>
  </si>
  <si>
    <t>34 ans</t>
  </si>
  <si>
    <t>39 ans</t>
  </si>
  <si>
    <r>
      <rPr>
        <b/>
        <i/>
        <sz val="10"/>
        <rFont val="Calibri"/>
        <scheme val="minor"/>
      </rPr>
      <t>Champ</t>
    </r>
    <r>
      <rPr>
        <b/>
        <sz val="10"/>
        <rFont val="Calibri"/>
        <scheme val="minor"/>
      </rPr>
      <t xml:space="preserve"> : </t>
    </r>
    <r>
      <rPr>
        <sz val="10"/>
        <rFont val="Calibri"/>
        <scheme val="minor"/>
      </rPr>
      <t>France métropolitaine.</t>
    </r>
  </si>
  <si>
    <t>Note :</t>
  </si>
  <si>
    <r>
      <rPr>
        <b/>
        <i/>
        <sz val="10"/>
        <rFont val="Calibri"/>
        <scheme val="minor"/>
      </rPr>
      <t>Source</t>
    </r>
    <r>
      <rPr>
        <b/>
        <sz val="10"/>
        <rFont val="Calibri"/>
        <scheme val="minor"/>
      </rPr>
      <t xml:space="preserve"> : </t>
    </r>
  </si>
  <si>
    <t>Tableau A.6. Nombre d’interruptions volontaires de grossesse (IVG) et indices annuels depuis 1976</t>
  </si>
  <si>
    <t>Nombre d’IVG + IMG déclarée dans les bulletins</t>
  </si>
  <si>
    <t>Nombre d’IVG Statistiques médicales</t>
  </si>
  <si>
    <t>Nombre d’IVG estimé par l’Ined</t>
  </si>
  <si>
    <t>Nombre d’IVG pour 100 naissances</t>
  </si>
  <si>
    <t>Taux annuel d’IVG p.1 000 femmes de 15 à 49 ans</t>
  </si>
  <si>
    <t>Nombre moyen d’IVG par femme</t>
  </si>
  <si>
    <t>Dont</t>
  </si>
  <si>
    <t>Indicateur conjoncturel (IVG  par femme)</t>
  </si>
  <si>
    <t>Âge moyen à l'IVG</t>
  </si>
  <si>
    <t>Somme des taux par âge    (IVG par femme)</t>
  </si>
  <si>
    <t>1er IVG</t>
  </si>
  <si>
    <t>2e IVG ou plus</t>
  </si>
  <si>
    <t>Jusqu'à 24 ans</t>
  </si>
  <si>
    <t>25 ans et plus</t>
  </si>
  <si>
    <t>2019*</t>
  </si>
  <si>
    <t xml:space="preserve">Notes : </t>
  </si>
  <si>
    <t>Calculs à partir des statistiques des bulletins : interruptions volontaires de grossesse (IVG) et interruptions médicales (IMG).</t>
  </si>
  <si>
    <t>Nombre d’IVG pour 100 naissances, Taux annuel d’IVG pour 1 000 femmes de 15 à 49 ans, Nombre moyen d’IVG par femme</t>
  </si>
  <si>
    <t>Sur la base des estimations Ined jusqu’en 2001, sur la base des statistiques médicales depuis 2002.</t>
  </si>
  <si>
    <t>Tableau A.7. Nuptialité par année : Nombre de mariages depuis 1900, indicateur conjoncturel de nuptialité depuis 1931 et âge moyen au premier mariage depuis 1946</t>
  </si>
  <si>
    <t>Nombre de mariages</t>
  </si>
  <si>
    <t>Indicateur conjoncturel de nuptialité (1er mariage par personne)</t>
  </si>
  <si>
    <t>Âge moyen au premier mariage</t>
  </si>
  <si>
    <t>Issu des taux</t>
  </si>
  <si>
    <t>De sexe différent</t>
  </si>
  <si>
    <t>Ensemble des mariages</t>
  </si>
  <si>
    <t>Hommes</t>
  </si>
  <si>
    <t>Femmes</t>
  </si>
  <si>
    <t>0,40*</t>
  </si>
  <si>
    <t>Nombre de mariages - France métropolitaine</t>
  </si>
  <si>
    <t>Nombre de mariages - France entière</t>
  </si>
  <si>
    <t>Âge moyen au premier mariage - France métropolitaine</t>
  </si>
  <si>
    <t>Mariages entre personnes de sexe différent</t>
  </si>
  <si>
    <t>Mariages entre personnes de même sexe</t>
  </si>
  <si>
    <t>Tous mariages</t>
  </si>
  <si>
    <t>dont premiers mariages</t>
  </si>
  <si>
    <t>dont remariages</t>
  </si>
  <si>
    <t>d'un veuf</t>
  </si>
  <si>
    <t>d'un divorcé</t>
  </si>
  <si>
    <t>d'une veuve</t>
  </si>
  <si>
    <t>d'une divorcée</t>
  </si>
  <si>
    <t>Somme des mariages réduits (pour 1000 personnes)</t>
  </si>
  <si>
    <t>Age moyen au mariage (en années)</t>
  </si>
  <si>
    <t>* ou somme des mariages réduits (cumul des taux de nuptialité par âge)</t>
  </si>
  <si>
    <t>**Age moyen au mariage calculé à partir des taux de nuptialité à tous les âges</t>
  </si>
  <si>
    <t xml:space="preserve">Taux de nuptialité par âge calculés à partir de la répartition des mariages selon l'âge et l'état matrimonial des époux et les estimations annuelles par âge de la population française au 1er janvier 
</t>
  </si>
  <si>
    <t>Données Insee :</t>
  </si>
  <si>
    <t>Tableau A.8 Divortialité par année : Nombre de divorces depuis 1900 et indicateur conjoncturel de divortialité depuis 1910</t>
  </si>
  <si>
    <t>2017*</t>
  </si>
  <si>
    <t>2018*</t>
  </si>
  <si>
    <t>Nombre de divorces - France métropolitaine</t>
  </si>
  <si>
    <t>1920-2016 : Insee, T26 – Évolution du divorce - Séries depuis 1926 - https://www.insee.fr/fr/statistiques/4503158?sommaire=4503178</t>
  </si>
  <si>
    <t>Nombre de divorces - France entière</t>
  </si>
  <si>
    <t>Indicateur conjoncturel de divortialité (p. 100 mariages) - France métropolitaine</t>
  </si>
  <si>
    <t>1910-1913; 1934-195 : indices repris de Pressat R., 1962, La situation démographique, Population, vol. 17, n°3, p. 505-548, après corrections nécessitées par l'exclusion des séparations de corps et l'intégration des conversions de séparations.</t>
  </si>
  <si>
    <t>Tableau A.9. Nuptialité des générations: Proportion de non célibataires à différents âges et âge moyen au 1er mariage, par sexe, depuis la génération 1950</t>
  </si>
  <si>
    <t>Proportion de non célibataires</t>
  </si>
  <si>
    <t>Âge moyen au 1er mariage*</t>
  </si>
  <si>
    <t>À 25 ans</t>
  </si>
  <si>
    <t>À 30 ans</t>
  </si>
  <si>
    <t>À 49 ans*</t>
  </si>
  <si>
    <t>*Pour les générations 1970 et suivantes, les quotients non observés aux âges les plus élevés ont été estimés en figeant les quotients observés au même âge pour l'année 2019</t>
  </si>
  <si>
    <t>Tableau A.10. Divortialité dans les promotions de mariages : Nombre de mariages rompus à différentes durées de mariage,  intensité de la divorcialité et durée moyenne de mariage au divorce, depuis la promotion de mariage 1968</t>
  </si>
  <si>
    <t>Année du mariage</t>
  </si>
  <si>
    <t>3 ans</t>
  </si>
  <si>
    <t>5 ans</t>
  </si>
  <si>
    <t>10 ans</t>
  </si>
  <si>
    <t>15 ans</t>
  </si>
  <si>
    <t>20 ans</t>
  </si>
  <si>
    <t>25 ans</t>
  </si>
  <si>
    <t>30 ans</t>
  </si>
  <si>
    <t>35 ans</t>
  </si>
  <si>
    <t>40 ans</t>
  </si>
  <si>
    <t xml:space="preserve">Lecture : </t>
  </si>
  <si>
    <t>Nombre de mariages rompus à différentes durées de mariage et  intensité de la divorcialité</t>
  </si>
  <si>
    <t>Tableau A.11.  Nombre annuel de pactes civils de solidarité (pacs) et de dissolutions de pacs, depuis 1999</t>
  </si>
  <si>
    <t xml:space="preserve">Nombre de pacs </t>
  </si>
  <si>
    <t xml:space="preserve">Nombre de dissolutions de pacs </t>
  </si>
  <si>
    <t>Nombre de pacs, France entière</t>
  </si>
  <si>
    <t>Nombre de pacs, France métropolitaine</t>
  </si>
  <si>
    <t>Tableau A.12. Espérance de vie à la naissance depuis 1740, espérance de vie à 65 ans et survivants à 65 ans depuis 1806, taux de mortalité infantile depuis 1901 et néo-natale depuis 1950, par sexe</t>
  </si>
  <si>
    <t> France métropolitaine</t>
  </si>
  <si>
    <t> France entière </t>
  </si>
  <si>
    <t>Espérance de vie (en années)</t>
  </si>
  <si>
    <t>Survivants à 65 ans                      (p. 1 000 à la naissance)</t>
  </si>
  <si>
    <t>Taux de mortalité (p. 1 000 naissances vivantes)</t>
  </si>
  <si>
    <t>À la naissance</t>
  </si>
  <si>
    <t>À 65 ans</t>
  </si>
  <si>
    <r>
      <t>Infantile</t>
    </r>
    <r>
      <rPr>
        <b/>
        <vertAlign val="superscript"/>
        <sz val="11"/>
        <color theme="1"/>
        <rFont val="Calibri"/>
        <scheme val="minor"/>
      </rPr>
      <t>(1)</t>
    </r>
  </si>
  <si>
    <r>
      <t>Néo-natale</t>
    </r>
    <r>
      <rPr>
        <b/>
        <vertAlign val="superscript"/>
        <sz val="11"/>
        <color theme="1"/>
        <rFont val="Calibri"/>
        <scheme val="minor"/>
      </rPr>
      <t>(2)</t>
    </r>
  </si>
  <si>
    <t> Hommes </t>
  </si>
  <si>
    <r>
      <rPr>
        <b/>
        <sz val="11"/>
        <rFont val="Calibri"/>
      </rPr>
      <t>Infantile</t>
    </r>
    <r>
      <rPr>
        <b/>
        <vertAlign val="subscript"/>
        <sz val="9"/>
        <rFont val="Calibri"/>
      </rPr>
      <t>(1)</t>
    </r>
  </si>
  <si>
    <r>
      <rPr>
        <b/>
        <sz val="11"/>
        <rFont val="Calibri"/>
      </rPr>
      <t>Néo-natale</t>
    </r>
    <r>
      <rPr>
        <b/>
        <vertAlign val="subscript"/>
        <sz val="9"/>
        <rFont val="Calibri"/>
      </rPr>
      <t>(2)</t>
    </r>
  </si>
  <si>
    <t>nd</t>
  </si>
  <si>
    <t>Champ : France métropolitaine et France entière.</t>
  </si>
  <si>
    <r>
      <t xml:space="preserve">*: </t>
    </r>
    <r>
      <rPr>
        <sz val="10"/>
        <color theme="1"/>
        <rFont val="Calibri"/>
        <scheme val="minor"/>
      </rPr>
      <t>données provisoires.</t>
    </r>
  </si>
  <si>
    <r>
      <rPr>
        <b/>
        <sz val="10"/>
        <rFont val="Calibri"/>
        <scheme val="minor"/>
      </rPr>
      <t>(1)</t>
    </r>
    <r>
      <rPr>
        <sz val="10"/>
        <rFont val="Calibri"/>
        <scheme val="minor"/>
      </rPr>
      <t xml:space="preserve"> Décès avant un an pour 1 000 enfants nés vivants.</t>
    </r>
  </si>
  <si>
    <r>
      <rPr>
        <b/>
        <sz val="10"/>
        <rFont val="Calibri"/>
        <scheme val="minor"/>
      </rPr>
      <t>(2)</t>
    </r>
    <r>
      <rPr>
        <sz val="10"/>
        <rFont val="Calibri"/>
        <scheme val="minor"/>
      </rPr>
      <t xml:space="preserve"> Décès avant 28 jours pour 1 000 enfants nés vivants.</t>
    </r>
  </si>
  <si>
    <r>
      <rPr>
        <b/>
        <i/>
        <sz val="10"/>
        <color theme="1"/>
        <rFont val="Calibri"/>
        <scheme val="minor"/>
      </rPr>
      <t>Sources</t>
    </r>
    <r>
      <rPr>
        <b/>
        <sz val="10"/>
        <color theme="1"/>
        <rFont val="Calibri"/>
        <scheme val="minor"/>
      </rPr>
      <t xml:space="preserve"> : </t>
    </r>
  </si>
  <si>
    <r>
      <t xml:space="preserve">1740-1809 : repris de Bourgeois-Pichat J., 1952, Note sur l'évolution générale de la population Française depuis de XVIIIe siècle, </t>
    </r>
    <r>
      <rPr>
        <i/>
        <sz val="10"/>
        <color theme="1"/>
        <rFont val="Calibri"/>
        <scheme val="minor"/>
      </rPr>
      <t>Population,</t>
    </r>
    <r>
      <rPr>
        <sz val="10"/>
        <color theme="1"/>
        <rFont val="Calibri"/>
        <scheme val="minor"/>
      </rPr>
      <t xml:space="preserve"> vol.7, n°2, pp. 319–329.</t>
    </r>
  </si>
  <si>
    <t xml:space="preserve">Taux de mortalité infantile et néo-natale </t>
  </si>
  <si>
    <t>Survivants à 65 ans</t>
  </si>
  <si>
    <t>1806-1945 : calculs par J. Vallin et F. Meslé - https://www.ined.fr/Xtradocs/cdrom_vallin_mesle/Fonctions-de-mortalite/Indicateurs-du-moment/Indic-moment.htm</t>
  </si>
  <si>
    <r>
      <t xml:space="preserve">1946-2018 : repris de Breton </t>
    </r>
    <r>
      <rPr>
        <i/>
        <sz val="10"/>
        <color theme="1"/>
        <rFont val="Calibri"/>
        <scheme val="minor"/>
      </rPr>
      <t>et al</t>
    </r>
    <r>
      <rPr>
        <sz val="10"/>
        <color theme="1"/>
        <rFont val="Calibri"/>
        <scheme val="minor"/>
      </rPr>
      <t xml:space="preserve">., 2019, L’évolution démographique récente de la France: une singularité en Europe?, </t>
    </r>
    <r>
      <rPr>
        <i/>
        <sz val="10"/>
        <color theme="1"/>
        <rFont val="Calibri"/>
        <scheme val="minor"/>
      </rPr>
      <t>Population</t>
    </r>
    <r>
      <rPr>
        <sz val="10"/>
        <color theme="1"/>
        <rFont val="Calibri"/>
        <scheme val="minor"/>
      </rPr>
      <t>,  vol.74, n°4, p. 409-497 (Tableau Annexe 11).</t>
    </r>
  </si>
  <si>
    <r>
      <t>Tableau A.13. Taux comparatif de mortalité</t>
    </r>
    <r>
      <rPr>
        <b/>
        <vertAlign val="superscript"/>
        <sz val="12"/>
        <color theme="1"/>
        <rFont val="Calibri"/>
        <scheme val="minor"/>
      </rPr>
      <t>(1)</t>
    </r>
    <r>
      <rPr>
        <b/>
        <sz val="12"/>
        <color theme="1"/>
        <rFont val="Calibri"/>
        <scheme val="minor"/>
      </rPr>
      <t xml:space="preserve"> (p. 100 000) par sexe et groupe de causes de décès, depuis 1980</t>
    </r>
  </si>
  <si>
    <t>Causes de décès</t>
  </si>
  <si>
    <t> </t>
  </si>
  <si>
    <t>Cancer du poumon</t>
  </si>
  <si>
    <t>Cancer de l'estomac</t>
  </si>
  <si>
    <t>Cancer de l'intestin</t>
  </si>
  <si>
    <t>Cancer de la prostate</t>
  </si>
  <si>
    <t>Autres cancers</t>
  </si>
  <si>
    <t>Maladies ischémiques du coeur</t>
  </si>
  <si>
    <t>Autres maladies du coeur</t>
  </si>
  <si>
    <t>Maladies cérébro-vasculaires</t>
  </si>
  <si>
    <t>Autres maladies de l'appareil circulatoire</t>
  </si>
  <si>
    <t>Tuberculose sous toutes ses formes</t>
  </si>
  <si>
    <t>Sida</t>
  </si>
  <si>
    <t>Grippe</t>
  </si>
  <si>
    <t>Covid</t>
  </si>
  <si>
    <t>Autres maladies infectieuses et parasitaires</t>
  </si>
  <si>
    <t>Autres maladies de l'appareil respiratoire</t>
  </si>
  <si>
    <t>Alcoolisme et cirrhose du foie</t>
  </si>
  <si>
    <t>Diabète</t>
  </si>
  <si>
    <t>Autres troubles mentaux et maladies du système nerveux</t>
  </si>
  <si>
    <t>Autres maladies de l'appareil digestif</t>
  </si>
  <si>
    <t>Autres maladies</t>
  </si>
  <si>
    <t>Accidents de la circulation routière</t>
  </si>
  <si>
    <t>Suicides</t>
  </si>
  <si>
    <t>Autres morts violentes</t>
  </si>
  <si>
    <t>Causes de décès non déclarées ou mal définies</t>
  </si>
  <si>
    <t>6 grands groupes de causes</t>
  </si>
  <si>
    <t>Tumeurs</t>
  </si>
  <si>
    <t>Maladies cardio-vasculaires</t>
  </si>
  <si>
    <t>Maladies infectieuses et parasi. et maladies de l'app. resp.</t>
  </si>
  <si>
    <t>Morts violentes</t>
  </si>
  <si>
    <t>Toutes causes</t>
  </si>
  <si>
    <r>
      <t>1988</t>
    </r>
    <r>
      <rPr>
        <b/>
        <vertAlign val="superscript"/>
        <sz val="11"/>
        <rFont val="Calibri"/>
        <scheme val="minor"/>
      </rPr>
      <t>(2)</t>
    </r>
  </si>
  <si>
    <t>24 groupes de causes</t>
  </si>
  <si>
    <t>Cancer du sein</t>
  </si>
  <si>
    <t>Cancer de l'utérus</t>
  </si>
  <si>
    <r>
      <rPr>
        <b/>
        <sz val="10"/>
        <color theme="1"/>
        <rFont val="Calibri"/>
        <scheme val="minor"/>
      </rPr>
      <t>n.d.</t>
    </r>
    <r>
      <rPr>
        <sz val="10"/>
        <color theme="1"/>
        <rFont val="Calibri"/>
        <scheme val="minor"/>
      </rPr>
      <t xml:space="preserve"> : non disponible.</t>
    </r>
  </si>
  <si>
    <r>
      <rPr>
        <b/>
        <sz val="10"/>
        <rFont val="Calibri"/>
        <scheme val="minor"/>
      </rPr>
      <t>(1)</t>
    </r>
    <r>
      <rPr>
        <sz val="10"/>
        <rFont val="Calibri"/>
        <scheme val="minor"/>
      </rPr>
      <t xml:space="preserve"> Taux comparatif calculé à partir des taux de mortalité par groupes quinquennaux d'âges (en années révolues) et de la population standard européenne (selon la structure proposée par l'OMS).</t>
    </r>
  </si>
  <si>
    <t>Grâce à une nouvelle exploitation des données Inserm, la définition des groupes d'âges est désormais la même pour toutes les années. Le contenu de chaque groupe de causes de décès est précisé dans l'onglet Annexe 14.</t>
  </si>
  <si>
    <r>
      <rPr>
        <b/>
        <sz val="10"/>
        <rFont val="Calibri"/>
        <scheme val="minor"/>
      </rPr>
      <t>(2)</t>
    </r>
    <r>
      <rPr>
        <sz val="10"/>
        <rFont val="Calibri"/>
        <scheme val="minor"/>
      </rPr>
      <t xml:space="preserve"> Données non disponibles.</t>
    </r>
  </si>
  <si>
    <t>Tableau A.14. Groupes de causes de décès et rubriques correspondantes de la Classification Internationale des Maladies (9e et 10e révisions)</t>
  </si>
  <si>
    <t>CIM-9 (1979 à 1999)</t>
  </si>
  <si>
    <t>CIM-10 (depuis 2000)</t>
  </si>
  <si>
    <t>140 à 239</t>
  </si>
  <si>
    <t>C00 à D48</t>
  </si>
  <si>
    <t>C33 à C34</t>
  </si>
  <si>
    <t>Cancer de l’estomac</t>
  </si>
  <si>
    <t>C16</t>
  </si>
  <si>
    <t>Cancer de l’intestin</t>
  </si>
  <si>
    <t>152 à 154</t>
  </si>
  <si>
    <t>C18 à C21</t>
  </si>
  <si>
    <t>174, 175</t>
  </si>
  <si>
    <t>C50</t>
  </si>
  <si>
    <t>Cancer de l’utérus</t>
  </si>
  <si>
    <t>179 à 180 ; 182</t>
  </si>
  <si>
    <t>C53 à C55</t>
  </si>
  <si>
    <t>C61</t>
  </si>
  <si>
    <t>Autres tumeurs</t>
  </si>
  <si>
    <t>140 à 150 ; 155 à 161 ; 163 à 173 ; 181 ; 183 à 184 ; 186 à 239</t>
  </si>
  <si>
    <t>C00 à C15 ; C17 ; C22 à C32 ; C37 à C49 ; C51; C52 ; C56 à C60 ; C62 à D48</t>
  </si>
  <si>
    <t>Maladies cardiovasculaires</t>
  </si>
  <si>
    <t>390 à 459</t>
  </si>
  <si>
    <t>I00 à I99</t>
  </si>
  <si>
    <t>Maladies ischémiques du cœur</t>
  </si>
  <si>
    <t>410 à 414</t>
  </si>
  <si>
    <t>I20 à I25</t>
  </si>
  <si>
    <t>Autres maladies du cœur</t>
  </si>
  <si>
    <t>390 à 405 ; 415 à 429</t>
  </si>
  <si>
    <t>I00 à I15 ; I26 à I51</t>
  </si>
  <si>
    <t>Maladies cérébrovasculaires</t>
  </si>
  <si>
    <t>430 à 438</t>
  </si>
  <si>
    <t>I60 à I69</t>
  </si>
  <si>
    <t>Autres maladies de l’appareil circulatoire</t>
  </si>
  <si>
    <t>440 à 459</t>
  </si>
  <si>
    <t>I70 à I99</t>
  </si>
  <si>
    <t>Maladies infectieuses et parasitaires et mal. de l’app. Respiratoire</t>
  </si>
  <si>
    <t>000 à 139 ; 460 à 519</t>
  </si>
  <si>
    <t>A00 à B99 ; J00 à J98 ; U07</t>
  </si>
  <si>
    <t>Tuberculose toutes formes</t>
  </si>
  <si>
    <t>010 à 018</t>
  </si>
  <si>
    <t>A15 à A19 ; B90</t>
  </si>
  <si>
    <t>042 à 044</t>
  </si>
  <si>
    <t>B20 à B24</t>
  </si>
  <si>
    <t>J10 à J11</t>
  </si>
  <si>
    <t>NA</t>
  </si>
  <si>
    <t>U07</t>
  </si>
  <si>
    <t>Autres maladies infectieuses et parasitaires du chapitre 1 de la CIM</t>
  </si>
  <si>
    <t>001 à 009 ; 020 à 041 ; 045 à 139</t>
  </si>
  <si>
    <t>A00 à A09 ; A20 à B19 ; B25 à B89 ; B91 à B99</t>
  </si>
  <si>
    <t>Autres maladies de l’appareil respiratoire</t>
  </si>
  <si>
    <t>460 à 586 ; 490 à 519</t>
  </si>
  <si>
    <t>J00 à J06 ; J12 à J98</t>
  </si>
  <si>
    <t>240 à 389 ; 520 à 779</t>
  </si>
  <si>
    <t>D50 à D89 ; E00 à H95 ; K00 à Q99</t>
  </si>
  <si>
    <t>291 ; 303 ; 305.0 ; 571.0 à.3 ;.5</t>
  </si>
  <si>
    <t>F10 ; K70 ;K73 à K74</t>
  </si>
  <si>
    <t>E10 à E14</t>
  </si>
  <si>
    <t>290 ; 292 à 302 ; 304 ; 305.1 à 389</t>
  </si>
  <si>
    <t>F00 à F09 ; F11 à H95</t>
  </si>
  <si>
    <t>Autres maladies de l’appareil digestif</t>
  </si>
  <si>
    <t>520 à 570 ; 571.4 ; 571.6 à 579</t>
  </si>
  <si>
    <t>K00 à K67 ; K71 ; K72 ; K75 à K93</t>
  </si>
  <si>
    <t>240 à 246 ; 251 à 289 ; 580 à 779</t>
  </si>
  <si>
    <t>D50 à D89 ; E00 à E07 ; E15 à E89 ; L00 à Q99</t>
  </si>
  <si>
    <t>800 à 999</t>
  </si>
  <si>
    <t>V01 à Y89</t>
  </si>
  <si>
    <t>810 à 819 ; 826 à 829</t>
  </si>
  <si>
    <t>V01 à V99</t>
  </si>
  <si>
    <t>950 à 959</t>
  </si>
  <si>
    <t>X60 à X84</t>
  </si>
  <si>
    <t>800 à 807 ; 820 à 825 ; 830 à 949 ; 960 à 999</t>
  </si>
  <si>
    <t>W00 à X59 ; X85 à Y89</t>
  </si>
  <si>
    <t>780 à 799</t>
  </si>
  <si>
    <t>R00 à R99</t>
  </si>
  <si>
    <t>001 à 999</t>
  </si>
  <si>
    <t>A00 à R99 ; V01 à Y89</t>
  </si>
  <si>
    <r>
      <rPr>
        <b/>
        <i/>
        <sz val="10"/>
        <rFont val="Calibri"/>
        <scheme val="minor"/>
      </rPr>
      <t>Sources</t>
    </r>
    <r>
      <rPr>
        <b/>
        <sz val="10"/>
        <rFont val="Calibri"/>
        <scheme val="minor"/>
      </rPr>
      <t xml:space="preserve"> : </t>
    </r>
  </si>
  <si>
    <r>
      <t>Pour la CIM-9 : De la Santé, O. M., 1979, Classification internationale des maladies (9ème révision, 1975). </t>
    </r>
    <r>
      <rPr>
        <i/>
        <sz val="11"/>
        <rFont val="Calibri"/>
        <scheme val="minor"/>
      </rPr>
      <t>Manuel de la classification statistique internationale des maladies, traumatismes et causes de décès, Genève, OMS.</t>
    </r>
    <r>
      <rPr>
        <sz val="11"/>
        <rFont val="Calibri"/>
        <scheme val="minor"/>
      </rPr>
      <t xml:space="preserve">
Pour la CIM-10 : De La Santé, O. M., 1993, Classification internationale des maladies, dixième révision,</t>
    </r>
    <r>
      <rPr>
        <i/>
        <sz val="11"/>
        <rFont val="Calibri"/>
        <scheme val="minor"/>
      </rPr>
      <t xml:space="preserve"> In</t>
    </r>
    <r>
      <rPr>
        <sz val="11"/>
        <rFont val="Calibri"/>
        <scheme val="minor"/>
      </rPr>
      <t>: </t>
    </r>
    <r>
      <rPr>
        <i/>
        <sz val="11"/>
        <rFont val="Calibri"/>
        <scheme val="minor"/>
      </rPr>
      <t>Description clinique et directives pour le diagnostic,</t>
    </r>
    <r>
      <rPr>
        <sz val="11"/>
        <rFont val="Calibri"/>
        <scheme val="minor"/>
      </rPr>
      <t xml:space="preserve"> Masson Paris.</t>
    </r>
  </si>
  <si>
    <r>
      <rPr>
        <b/>
        <i/>
        <sz val="10"/>
        <color theme="1"/>
        <rFont val="Calibri"/>
        <family val="2"/>
        <scheme val="minor"/>
      </rPr>
      <t xml:space="preserve">Champ </t>
    </r>
    <r>
      <rPr>
        <b/>
        <sz val="10"/>
        <color theme="1"/>
        <rFont val="Calibri"/>
        <family val="2"/>
        <scheme val="minor"/>
      </rPr>
      <t>:</t>
    </r>
    <r>
      <rPr>
        <sz val="10"/>
        <color theme="1"/>
        <rFont val="Calibri"/>
        <family val="2"/>
        <scheme val="minor"/>
      </rPr>
      <t xml:space="preserve"> France métropolitaine et France entière. </t>
    </r>
    <r>
      <rPr>
        <sz val="10"/>
        <color theme="1"/>
        <rFont val="Calibri"/>
        <family val="2"/>
      </rPr>
      <t>À</t>
    </r>
    <r>
      <rPr>
        <sz val="10"/>
        <color theme="1"/>
        <rFont val="Calibri"/>
        <family val="2"/>
        <scheme val="minor"/>
      </rPr>
      <t xml:space="preserve"> partir de 2014, France entière y. c. Mayotte.</t>
    </r>
  </si>
  <si>
    <t>2024*</t>
  </si>
  <si>
    <t>Population au 1er janvier</t>
  </si>
  <si>
    <t>France métropolitaine (1)</t>
  </si>
  <si>
    <t>1901-1945 : Insee, T6 – Population totale par sexe, âge et état matrimonial au 1er janvier - Séries depuis 1901 -  https://www.insee.fr/fr/statistiques/8210149</t>
  </si>
  <si>
    <r>
      <t xml:space="preserve">1901-1945 </t>
    </r>
    <r>
      <rPr>
        <b/>
        <sz val="11"/>
        <color theme="1"/>
        <rFont val="Calibri"/>
        <scheme val="minor"/>
      </rPr>
      <t>Naissances, décès</t>
    </r>
    <r>
      <rPr>
        <sz val="11"/>
        <color theme="1"/>
        <rFont val="Calibri"/>
        <scheme val="minor"/>
      </rPr>
      <t xml:space="preserve"> : Insee, T1 – Évolution générale de la situation démographique - Séries depuis 1901 - https://www.insee.fr/fr/statistiques/8210149</t>
    </r>
  </si>
  <si>
    <r>
      <t xml:space="preserve">1901-1945 </t>
    </r>
    <r>
      <rPr>
        <b/>
        <sz val="11"/>
        <color theme="1"/>
        <rFont val="Calibri"/>
        <scheme val="minor"/>
      </rPr>
      <t>Solde naturel et migratoire</t>
    </r>
    <r>
      <rPr>
        <sz val="11"/>
        <color theme="1"/>
        <rFont val="Calibri"/>
        <scheme val="minor"/>
      </rPr>
      <t xml:space="preserve"> : Insee, Démographie - Décès de tous âges - France métropolitaine - https://www.insee.fr/fr/statistiques/8210149</t>
    </r>
  </si>
  <si>
    <t>1901-1945 : Insee, T1 – Évolution générale de la situation démographique - Séries depuis 1901 - https://www.insee.fr/fr/statistiques/8210149</t>
  </si>
  <si>
    <t>Espérance de vie  à la naissance et espérance de vie à 65 ans, France métropolitaine et France entière</t>
  </si>
  <si>
    <t>--</t>
  </si>
  <si>
    <t xml:space="preserve"> calculés par F. Meslé jusqu'en 2013, par les auteur-e-s depuis 2014 à partir des données CépiDc-Inserm et depuis 2022 via le Système National des Données en Santé (SNDS).</t>
  </si>
  <si>
    <r>
      <rPr>
        <b/>
        <i/>
        <sz val="10"/>
        <color theme="1"/>
        <rFont val="Calibri"/>
        <family val="2"/>
        <scheme val="minor"/>
      </rPr>
      <t>Champ</t>
    </r>
    <r>
      <rPr>
        <b/>
        <sz val="10"/>
        <color theme="1"/>
        <rFont val="Calibri"/>
        <family val="2"/>
        <scheme val="minor"/>
      </rPr>
      <t xml:space="preserve"> </t>
    </r>
    <r>
      <rPr>
        <sz val="10"/>
        <color theme="1"/>
        <rFont val="Calibri"/>
        <family val="2"/>
        <scheme val="minor"/>
      </rPr>
      <t>: France métropolitaine.</t>
    </r>
  </si>
  <si>
    <r>
      <rPr>
        <b/>
        <i/>
        <sz val="10"/>
        <color theme="1"/>
        <rFont val="Calibri"/>
        <family val="2"/>
        <scheme val="minor"/>
      </rPr>
      <t>Sources</t>
    </r>
    <r>
      <rPr>
        <b/>
        <sz val="10"/>
        <color theme="1"/>
        <rFont val="Calibri"/>
        <family val="2"/>
        <scheme val="minor"/>
      </rPr>
      <t xml:space="preserve"> </t>
    </r>
    <r>
      <rPr>
        <sz val="10"/>
        <color theme="1"/>
        <rFont val="Calibri"/>
        <family val="2"/>
        <scheme val="minor"/>
      </rPr>
      <t xml:space="preserve">: </t>
    </r>
  </si>
  <si>
    <r>
      <t xml:space="preserve">Statistiques administratives des actes médicaux. </t>
    </r>
    <r>
      <rPr>
        <sz val="10"/>
        <color theme="1"/>
        <rFont val="Calibri"/>
        <family val="2"/>
      </rPr>
      <t>À</t>
    </r>
    <r>
      <rPr>
        <sz val="10"/>
        <color theme="1"/>
        <rFont val="Calibri"/>
        <family val="2"/>
        <scheme val="minor"/>
      </rPr>
      <t xml:space="preserve"> partir de 2010, les données intègrent les données de la CNAM-TS, donc des IVG associées à des régimes particuliers (MSA et RSI). Source : DREES et CNAM-TS à partir de 2010.</t>
    </r>
  </si>
  <si>
    <r>
      <t xml:space="preserve">Estimation de l’Ined. À partir de 2002, les statistiques hospitalières sont jugées exhaustives. Source : Rossier C., Pirus C., 2007, Évolution du nombre d'interruptions de grossesse en France entre 1976 et 2002, </t>
    </r>
    <r>
      <rPr>
        <i/>
        <sz val="10"/>
        <color theme="1"/>
        <rFont val="Calibri"/>
        <family val="2"/>
        <scheme val="minor"/>
      </rPr>
      <t>Population,</t>
    </r>
    <r>
      <rPr>
        <sz val="10"/>
        <color theme="1"/>
        <rFont val="Calibri"/>
        <family val="2"/>
        <scheme val="minor"/>
      </rPr>
      <t xml:space="preserve"> vol. 62, n°1, p. 57-90.</t>
    </r>
  </si>
  <si>
    <r>
      <t>Synthèse des taux par âge</t>
    </r>
    <r>
      <rPr>
        <b/>
        <vertAlign val="superscript"/>
        <sz val="12"/>
        <rFont val="Calibri"/>
        <family val="2"/>
        <scheme val="minor"/>
      </rPr>
      <t>(1)</t>
    </r>
  </si>
  <si>
    <r>
      <t>Synthèse des quotients par âge</t>
    </r>
    <r>
      <rPr>
        <b/>
        <vertAlign val="superscript"/>
        <sz val="12"/>
        <rFont val="Calibri"/>
        <family val="2"/>
        <scheme val="minor"/>
      </rPr>
      <t>(2)</t>
    </r>
  </si>
  <si>
    <t>0,42*</t>
  </si>
  <si>
    <t>33,5*</t>
  </si>
  <si>
    <t>31,9*</t>
  </si>
  <si>
    <t>0,44*</t>
  </si>
  <si>
    <t>0,45*</t>
  </si>
  <si>
    <t>33,8*</t>
  </si>
  <si>
    <t>32,3*</t>
  </si>
  <si>
    <r>
      <rPr>
        <b/>
        <i/>
        <sz val="10"/>
        <color theme="1"/>
        <rFont val="Calibri"/>
        <family val="2"/>
        <scheme val="minor"/>
      </rPr>
      <t>Champ</t>
    </r>
    <r>
      <rPr>
        <b/>
        <sz val="10"/>
        <color theme="1"/>
        <rFont val="Calibri"/>
        <family val="2"/>
        <scheme val="minor"/>
      </rPr>
      <t xml:space="preserve"> : </t>
    </r>
    <r>
      <rPr>
        <sz val="10"/>
        <color theme="1"/>
        <rFont val="Calibri"/>
        <family val="2"/>
        <scheme val="minor"/>
      </rPr>
      <t xml:space="preserve">France métropolitaine et France entière. </t>
    </r>
    <r>
      <rPr>
        <sz val="10"/>
        <color theme="1"/>
        <rFont val="Calibri"/>
        <family val="2"/>
      </rPr>
      <t>À</t>
    </r>
    <r>
      <rPr>
        <sz val="10"/>
        <color theme="1"/>
        <rFont val="Calibri"/>
        <family val="2"/>
        <scheme val="minor"/>
      </rPr>
      <t xml:space="preserve"> partir de 2014, France entière y. c. Mayotte.</t>
    </r>
  </si>
  <si>
    <t>*: données provisoires (pour le nombre de mariages en 2023 en France entière).</t>
  </si>
  <si>
    <r>
      <rPr>
        <b/>
        <sz val="10"/>
        <color theme="1"/>
        <rFont val="Calibri"/>
        <family val="2"/>
        <scheme val="minor"/>
      </rPr>
      <t>(1)</t>
    </r>
    <r>
      <rPr>
        <sz val="10"/>
        <color theme="1"/>
        <rFont val="Calibri"/>
        <family val="2"/>
        <scheme val="minor"/>
      </rPr>
      <t xml:space="preserve"> Nombre de premiers mariages rapporté au nombre de personnes du même âge. Synthèse jusqu'à 49 ans. France métropolitaine</t>
    </r>
  </si>
  <si>
    <r>
      <rPr>
        <b/>
        <sz val="10"/>
        <color theme="1"/>
        <rFont val="Calibri"/>
        <family val="2"/>
        <scheme val="minor"/>
      </rPr>
      <t>(2)</t>
    </r>
    <r>
      <rPr>
        <sz val="10"/>
        <color theme="1"/>
        <rFont val="Calibri"/>
        <family val="2"/>
        <scheme val="minor"/>
      </rPr>
      <t xml:space="preserve"> Nombre de premiers mariages rapporté au nombre de célibataires du même âge (estimation). Synthèse jusqu'à 49 ans</t>
    </r>
  </si>
  <si>
    <r>
      <rPr>
        <b/>
        <i/>
        <sz val="10"/>
        <color theme="1"/>
        <rFont val="Calibri"/>
        <family val="2"/>
        <scheme val="minor"/>
      </rPr>
      <t>Sources</t>
    </r>
    <r>
      <rPr>
        <b/>
        <sz val="10"/>
        <color theme="1"/>
        <rFont val="Calibri"/>
        <family val="2"/>
        <scheme val="minor"/>
      </rPr>
      <t xml:space="preserve"> :</t>
    </r>
  </si>
  <si>
    <r>
      <t xml:space="preserve">1900-1945 : Rothenbacher F., </t>
    </r>
    <r>
      <rPr>
        <i/>
        <sz val="10"/>
        <color theme="1"/>
        <rFont val="Calibri"/>
        <family val="2"/>
        <scheme val="minor"/>
      </rPr>
      <t>The European Population, 1850-1945,</t>
    </r>
    <r>
      <rPr>
        <sz val="10"/>
        <color theme="1"/>
        <rFont val="Calibri"/>
        <family val="2"/>
        <scheme val="minor"/>
      </rPr>
      <t xml:space="preserve"> Springer, 2017.</t>
    </r>
  </si>
  <si>
    <t>Depuis 1946 : Insee, RETRO1 – Évolution du nombre de mariages selon le sexe des partenaires (Séries depuis 1946 pour la France métropolitaine, 1957 pour la France entière</t>
  </si>
  <si>
    <t>https://www.insee.fr/fr/statistiques/6045409</t>
  </si>
  <si>
    <t>Insee, RETRO1 – Évolution du nombre de mariages selon le sexe des partenaires (Séries depuis 1946 pour la France métropolitaine, 1957 pour la France entière)</t>
  </si>
  <si>
    <r>
      <t xml:space="preserve">Indicateur conjoncturel de primo-nuptialité (1er mariage par personne) : synthèses des </t>
    </r>
    <r>
      <rPr>
        <b/>
        <u/>
        <sz val="10"/>
        <color theme="1"/>
        <rFont val="Calibri"/>
        <family val="2"/>
        <scheme val="minor"/>
      </rPr>
      <t>taux</t>
    </r>
    <r>
      <rPr>
        <b/>
        <sz val="10"/>
        <color theme="1"/>
        <rFont val="Calibri"/>
        <family val="2"/>
        <scheme val="minor"/>
      </rPr>
      <t xml:space="preserve"> par âge - France métropolitaine</t>
    </r>
  </si>
  <si>
    <t>Insee, T13 – Taux de primo-nuptialité par sexe et âge - Séries depuis 1931</t>
  </si>
  <si>
    <t>https://www.insee.fr/fr/statistiques/8210149</t>
  </si>
  <si>
    <r>
      <t xml:space="preserve">Indicateur conjoncturel de primo-nuptialité (1er mariage par personne) : synthèses des </t>
    </r>
    <r>
      <rPr>
        <b/>
        <u/>
        <sz val="10"/>
        <color theme="1"/>
        <rFont val="Calibri"/>
        <family val="2"/>
        <scheme val="minor"/>
      </rPr>
      <t>quotients</t>
    </r>
    <r>
      <rPr>
        <b/>
        <sz val="10"/>
        <color theme="1"/>
        <rFont val="Calibri"/>
        <family val="2"/>
        <scheme val="minor"/>
      </rPr>
      <t xml:space="preserve"> par âge - France métropolitaine</t>
    </r>
  </si>
  <si>
    <t>Insee,  T13BIS – Quotient de primo-nuptialité par sexe et âge - Séries depuis 1931</t>
  </si>
  <si>
    <t>https://www.insee.fr/fr/statistiques/7624746</t>
  </si>
  <si>
    <t>Les données ne sont plus disponibles à partir de 2020 car la répartition de la population par état matrimonial n'est plus disponible suite au changement de déclaration de la situation conjugale sur le bulletin de recensement</t>
  </si>
  <si>
    <t>Insee, Primo-nuptialité féminine/masculine et âge moyen des femmes/hommes au premier mariage, France métropolitaine -</t>
  </si>
  <si>
    <t>https://www.insee.fr/fr/statistiques/7746162</t>
  </si>
  <si>
    <t>mis à jour novembre 2024</t>
  </si>
  <si>
    <r>
      <rPr>
        <b/>
        <sz val="10"/>
        <color theme="1"/>
        <rFont val="Calibri"/>
        <family val="2"/>
        <scheme val="minor"/>
      </rPr>
      <t>Champ</t>
    </r>
    <r>
      <rPr>
        <sz val="10"/>
        <color theme="1"/>
        <rFont val="Calibri"/>
        <family val="2"/>
        <scheme val="minor"/>
      </rPr>
      <t xml:space="preserve"> : France entière</t>
    </r>
  </si>
  <si>
    <r>
      <t>Données s</t>
    </r>
    <r>
      <rPr>
        <b/>
        <i/>
        <sz val="10"/>
        <color theme="1"/>
        <rFont val="Calibri"/>
        <family val="2"/>
        <scheme val="minor"/>
      </rPr>
      <t>ource</t>
    </r>
    <r>
      <rPr>
        <b/>
        <sz val="10"/>
        <color theme="1"/>
        <rFont val="Calibri"/>
        <family val="2"/>
        <scheme val="minor"/>
      </rPr>
      <t xml:space="preserve"> : </t>
    </r>
  </si>
  <si>
    <t>Insee, Tableau ANNU2 - Mariages selon l'âge et l'état matrimonial antérieur des époux</t>
  </si>
  <si>
    <t>https://www.insee.fr/fr/statistiques/7738364</t>
  </si>
  <si>
    <t xml:space="preserve">Insee, Tableau T6 – Population totale par sexe, âge et état matrimonial au 1er janvier - Séries depuis 1991 (par état matrimonial seulement depuis 2006)
</t>
  </si>
  <si>
    <t>https://www.insee.fr/fr/statistiques/8210070</t>
  </si>
  <si>
    <r>
      <t>Nombre de divorces</t>
    </r>
    <r>
      <rPr>
        <b/>
        <vertAlign val="superscript"/>
        <sz val="12"/>
        <rFont val="Calibri"/>
        <family val="2"/>
        <scheme val="minor"/>
      </rPr>
      <t>(1)(2)</t>
    </r>
  </si>
  <si>
    <r>
      <t>Indicateur conjoncturel de divortialité (divorces p. 100 mariages)</t>
    </r>
    <r>
      <rPr>
        <b/>
        <vertAlign val="superscript"/>
        <sz val="12"/>
        <rFont val="Calibri"/>
        <family val="2"/>
        <scheme val="minor"/>
      </rPr>
      <t>(2)</t>
    </r>
  </si>
  <si>
    <r>
      <rPr>
        <b/>
        <sz val="10"/>
        <color theme="1"/>
        <rFont val="Calibri"/>
        <family val="2"/>
        <scheme val="minor"/>
      </rPr>
      <t>(1)</t>
    </r>
    <r>
      <rPr>
        <sz val="10"/>
        <color theme="1"/>
        <rFont val="Calibri"/>
        <family val="2"/>
        <scheme val="minor"/>
      </rPr>
      <t xml:space="preserve"> Divorces directs et conversions de séparations de corps.</t>
    </r>
  </si>
  <si>
    <r>
      <rPr>
        <b/>
        <sz val="10"/>
        <color theme="1"/>
        <rFont val="Calibri"/>
        <family val="2"/>
        <scheme val="minor"/>
      </rPr>
      <t>(2)</t>
    </r>
    <r>
      <rPr>
        <sz val="10"/>
        <color theme="1"/>
        <rFont val="Calibri"/>
        <family val="2"/>
        <scheme val="minor"/>
      </rPr>
      <t xml:space="preserve"> Suite à la loi n° 2016-1547 du 18 novembre 2016, les procédures de divorces peuvent également être enregistrées par un notaire. Celles-ci ne figurent pas dans les statistiques présentées ci-dessus et les chiffres des années </t>
    </r>
    <r>
      <rPr>
        <u/>
        <sz val="10"/>
        <color theme="1"/>
        <rFont val="Calibri"/>
        <family val="2"/>
        <scheme val="minor"/>
      </rPr>
      <t>2017 et suivantes</t>
    </r>
    <r>
      <rPr>
        <sz val="10"/>
        <color theme="1"/>
        <rFont val="Calibri"/>
        <family val="2"/>
        <scheme val="minor"/>
      </rPr>
      <t xml:space="preserve"> sont donc incomplets.</t>
    </r>
  </si>
  <si>
    <r>
      <t xml:space="preserve">1900-1919 : Rothenbacher F., </t>
    </r>
    <r>
      <rPr>
        <i/>
        <sz val="10"/>
        <color theme="1"/>
        <rFont val="Calibri"/>
        <family val="2"/>
        <scheme val="minor"/>
      </rPr>
      <t>The European Population, 1850-1945</t>
    </r>
    <r>
      <rPr>
        <sz val="10"/>
        <color theme="1"/>
        <rFont val="Calibri"/>
        <family val="2"/>
        <scheme val="minor"/>
      </rPr>
      <t>, Springer, 2017.</t>
    </r>
  </si>
  <si>
    <t>https://www.insee.fr/fr/statistiques/7624542</t>
  </si>
  <si>
    <t>de 2017 à 2020 : https://www.justice.gouv.fr/documentation/etudes-et-statistiques/divorces-ruptures-dunion</t>
  </si>
  <si>
    <t>https://www.justice.gouv.fr/documentation/etudes-et-statistiques/divorces-ruptures-dunion</t>
  </si>
  <si>
    <t>Insee,  T26 – Évolution du divorce - Séries depuis 1995</t>
  </si>
  <si>
    <t>2017- : http://www.justice.gouv.fr/statistiques.html#tableaux-detailles</t>
  </si>
  <si>
    <r>
      <t xml:space="preserve">1952-1974 : Blayo C., Festy P., 1976, Les divorces en France, </t>
    </r>
    <r>
      <rPr>
        <i/>
        <sz val="10"/>
        <color theme="1"/>
        <rFont val="Calibri"/>
        <family val="2"/>
        <scheme val="minor"/>
      </rPr>
      <t>Population</t>
    </r>
    <r>
      <rPr>
        <sz val="10"/>
        <color theme="1"/>
        <rFont val="Calibri"/>
        <family val="2"/>
        <scheme val="minor"/>
      </rPr>
      <t>, vol.31, n°3, p. 617-648.</t>
    </r>
  </si>
  <si>
    <t>1968-2016 : Insee, T29 – Taux de divorce suivant la durée de mariage - Séries depuis 1968</t>
  </si>
  <si>
    <r>
      <rPr>
        <b/>
        <i/>
        <sz val="10"/>
        <color theme="1"/>
        <rFont val="Calibri"/>
        <family val="2"/>
        <scheme val="minor"/>
      </rPr>
      <t>Champ</t>
    </r>
    <r>
      <rPr>
        <b/>
        <sz val="10"/>
        <color theme="1"/>
        <rFont val="Calibri"/>
        <family val="2"/>
        <scheme val="minor"/>
      </rPr>
      <t xml:space="preserve"> : </t>
    </r>
    <r>
      <rPr>
        <sz val="10"/>
        <color theme="1"/>
        <rFont val="Calibri"/>
        <family val="2"/>
        <scheme val="minor"/>
      </rPr>
      <t>France métropolitaine.</t>
    </r>
  </si>
  <si>
    <r>
      <rPr>
        <b/>
        <i/>
        <sz val="10"/>
        <color theme="1"/>
        <rFont val="Calibri"/>
        <family val="2"/>
        <scheme val="minor"/>
      </rPr>
      <t>Source</t>
    </r>
    <r>
      <rPr>
        <b/>
        <sz val="10"/>
        <color theme="1"/>
        <rFont val="Calibri"/>
        <family val="2"/>
        <scheme val="minor"/>
      </rPr>
      <t xml:space="preserve"> :</t>
    </r>
    <r>
      <rPr>
        <sz val="10"/>
        <color theme="1"/>
        <rFont val="Calibri"/>
        <family val="2"/>
        <scheme val="minor"/>
      </rPr>
      <t xml:space="preserve"> </t>
    </r>
  </si>
  <si>
    <t>Estimations à partir de quotients annuels de primo-nuptialité Insee (tableau 13bis - Quotient de primo-nuptialité par sexe et âge)</t>
  </si>
  <si>
    <t>Les données nécessaires au calcul de ces indices s'arrêtent en 2019. A partir de 2020, ce tableau 13bis n'est plus diffusé par l'Insee</t>
  </si>
  <si>
    <t>Nombre de mariages rompus à différentes durées de mariage* pour un effectif initial de 100 mariages</t>
  </si>
  <si>
    <r>
      <t>Intensité de la divortialité (divorces pour 100 mariages)</t>
    </r>
    <r>
      <rPr>
        <b/>
        <vertAlign val="superscript"/>
        <sz val="11"/>
        <color theme="1"/>
        <rFont val="Calibri"/>
        <family val="2"/>
        <scheme val="minor"/>
      </rPr>
      <t>(1)</t>
    </r>
  </si>
  <si>
    <r>
      <t>Durée moyenne de mariage au divorce (en années)</t>
    </r>
    <r>
      <rPr>
        <b/>
        <vertAlign val="superscript"/>
        <sz val="11"/>
        <color theme="1"/>
        <rFont val="Calibri"/>
        <family val="2"/>
        <scheme val="minor"/>
      </rPr>
      <t>(1)</t>
    </r>
  </si>
  <si>
    <t>* il s'agit de la durée atteinte de mariage.</t>
  </si>
  <si>
    <t>Pour 100 couples mariés en 2006, 20,1 ont été rompus à la fin de la 10ème année de mariage (c'est-à-dire en 2016)</t>
  </si>
  <si>
    <r>
      <rPr>
        <b/>
        <sz val="10"/>
        <color theme="1"/>
        <rFont val="Calibri"/>
        <family val="2"/>
        <scheme val="minor"/>
      </rPr>
      <t xml:space="preserve">(1) </t>
    </r>
    <r>
      <rPr>
        <sz val="10"/>
        <color theme="1"/>
        <rFont val="Calibri"/>
        <family val="2"/>
        <scheme val="minor"/>
      </rPr>
      <t>L'intensité et la durée moyenne ont été calculées en considérant les divorces jusqu'à la durée 44 ans de mariage et en prolongeant les taux observés les plus récents aux durées de mariage les plus élevées dans les promotions récentes.</t>
    </r>
  </si>
  <si>
    <t>Seuls les divorces enregistrés avant 2017 sont comptabilisés car les données des années suivantes sont à ce jour incomplètes. Suite à la loi n° 2016-1547 du 18 novembre 2016, les procédures de divorces peuvent également être enregistrées par un notaire et ceux-ci ne sont pas encore inclus dans les données diffusées à ce jour.</t>
  </si>
  <si>
    <t>Insee, T30 – Proportion d'unions déjà rompues suivant la durée et l'année du mariage - Séries depuis 1968</t>
  </si>
  <si>
    <t>Intensité de la divortialité dans les promotions</t>
  </si>
  <si>
    <t>Estimations à partir des données précédentes, en figeant les taux de divortialité aux durées les plus élevées dans les promotions les plus récentes</t>
  </si>
  <si>
    <t>Durée moyenne de mariage au divorce dans les promotions</t>
  </si>
  <si>
    <t>* : données provisoires depuis 2018</t>
  </si>
  <si>
    <t>INSEE (Table Démographie - Nombre de Pactes civils de solidarité (Pacs)</t>
  </si>
  <si>
    <t>https://www.insee.fr/fr/statistiques/serie/001686967</t>
  </si>
  <si>
    <t>https://www.insee.fr/fr/statistiques/serie/001686966</t>
  </si>
  <si>
    <t xml:space="preserve">1810-1945 : calculs par J. Vallin et F. Meslé - https://www.ined.fr/Xtradocs/cdrom_vallin_mesle/Fonctions-de-mortalite/Indicateurs-du-moment/Indic-moment.htm </t>
  </si>
  <si>
    <t>Nombre de mariages pour 1000 personnes* et âge moyen** au mariage selon le sexe des contractants et l'état matrimonial au moment du mariage depuis 2014</t>
  </si>
  <si>
    <t>2025*</t>
  </si>
  <si>
    <t>1946-2025 : Insee, Composantes de la croissance démographique, France métropolitaine et France entière  - https://www.insee.fr/fr/statistiques/fichier/8313981/Population-2024.zip</t>
  </si>
  <si>
    <t>* : résultats provisoires à la mi-2025</t>
  </si>
  <si>
    <t>1982-2025 : Insee, Composantes de la croissance démographique, France -  https://www.insee.fr/fr/statistiques/fichier/8313981/Population-2024.zip</t>
  </si>
  <si>
    <t>1946-2024 : Insee, Composantes de la croissance démographique, France métropolitaine  - https://www.insee.fr/fr/statistiques/fichier/8313981/Population-2024.zip</t>
  </si>
  <si>
    <t>1982-2024 : Insee, Composantes de la croissance démographique, France - https://www.insee.fr/fr/statistiques/fichier/8313981/Population-2024.zip</t>
  </si>
  <si>
    <t>1946-2024 : Insee, Composantes de la croissance démographique, France métropolitaine - https://www.insee.fr/fr/statistiques/fichier/8313981/Population-2024.zip</t>
  </si>
  <si>
    <t>1982-2024 : Insee, Principaux taux, France - https://www.insee.fr/fr/statistiques/fichier/8313981/Population-2024.zip</t>
  </si>
  <si>
    <r>
      <rPr>
        <b/>
        <sz val="11"/>
        <color theme="1"/>
        <rFont val="Calibri"/>
        <scheme val="minor"/>
      </rPr>
      <t>France métropolitaine :</t>
    </r>
    <r>
      <rPr>
        <sz val="11"/>
        <color theme="1"/>
        <rFont val="Calibri"/>
        <scheme val="minor"/>
      </rPr>
      <t xml:space="preserve"> Insee, https://www.insee.fr/fr/statistiques/fichier/8313981/Population-2024.zip https://www.insee.fr/fr/statistiques/7746197</t>
    </r>
  </si>
  <si>
    <r>
      <rPr>
        <b/>
        <sz val="11"/>
        <color theme="1"/>
        <rFont val="Calibri"/>
        <scheme val="minor"/>
      </rPr>
      <t xml:space="preserve">France entière : </t>
    </r>
    <r>
      <rPr>
        <sz val="11"/>
        <color theme="1"/>
        <rFont val="Calibri"/>
        <scheme val="minor"/>
      </rPr>
      <t>Insee,  https://www.insee.fr/fr/statistiques/fichier/8313981/Population-2024.zip</t>
    </r>
  </si>
  <si>
    <r>
      <t>Âge moyen à la 1</t>
    </r>
    <r>
      <rPr>
        <b/>
        <vertAlign val="superscript"/>
        <sz val="11"/>
        <color theme="1"/>
        <rFont val="Calibri"/>
        <family val="2"/>
        <scheme val="minor"/>
      </rPr>
      <t>ère</t>
    </r>
    <r>
      <rPr>
        <b/>
        <sz val="11"/>
        <color theme="1"/>
        <rFont val="Calibri"/>
        <family val="2"/>
        <scheme val="minor"/>
      </rPr>
      <t xml:space="preserve"> naissance</t>
    </r>
  </si>
  <si>
    <t>France Hexagonale</t>
  </si>
  <si>
    <t>Champ : France Hexagonale et France entière. À partir de 2014, France entière y. c. Mayotte.</t>
  </si>
  <si>
    <t>Taux par âge (p.100 femmes) et somme des taux (ICF) - France Hexagonale</t>
  </si>
  <si>
    <t>1901-1945 : Calculs à partir de données Insee – Taux de fécondité générale par âge de la mère - Séries depuis 1901 - https://www.insee.fr/fr/statistiques/8210149</t>
  </si>
  <si>
    <t>1946-2024 : Taux de fécondité par âge détaillé de la mère, France Hexagonale NAISS2 et NAISS3 - https://www.insee.fr/fr/statistiques/8560653?sommaire=8560708</t>
  </si>
  <si>
    <t>Taux par âge (p.100 femmes) et somme des taux (ICF) - France entière</t>
  </si>
  <si>
    <t>1994-2024 : Taux de fécondité par âge détaillé de la mère NAISS2 et NAISS3 -https://www.insee.fr/fr/statistiques/8560653?sommaire=8560708</t>
  </si>
  <si>
    <t>Âge moyen à la maternité - France Hexagonale</t>
  </si>
  <si>
    <t>1901-1993 : France Hexagonale - https://www.insee.fr/fr/statistiques/8608134</t>
  </si>
  <si>
    <t>1994-2024 : France Hexagonale - NAISS3 -https://www.insee.fr/fr/statistiques/8560653?sommaire=8560708</t>
  </si>
  <si>
    <t xml:space="preserve">Âge moyen à la maternité - France entière </t>
  </si>
  <si>
    <t>1994-2024 : France entière - Calculs à partir des taux de fécondité par âge détaillé de la mère -https://www.insee.fr/fr/statistiques/8560653?sommaire=8560708</t>
  </si>
  <si>
    <t>Age moyen au premier accouchement - France Hexagonale</t>
  </si>
  <si>
    <t>1901-2004 : France Hexagonale -  calculs de L. Toulemon à partir des taux de primo-fécondité de deuxième catégorie (moyennes mobiles sur 5 ans), sur la base des données de l'Enquête Histoire Familiale (EHF) 1999 (Toulemon L., Pailhé A., Rossier C., 2008, France: High and stable fertility, Demographic Research, 19(16): 503–556).</t>
  </si>
  <si>
    <t>2004-2010 : France Hexagonale - repris de Davie E., Niel X., 2012, Mesurer et étudier la fécondité selon le rang de naissance: élaborer une statistique de nombre de naissances et d'âge à l'accouchement par rang, Insee, Document de travail F1205, tableau 3.</t>
  </si>
  <si>
    <t>2013-2023 : France Hexagonale -Eurostat (fourni par l'Insee), calculs des auteurs</t>
  </si>
  <si>
    <t>2006-2023 - France entière - https://www.insee.fr/fr/statistiques/8608134</t>
  </si>
  <si>
    <t xml:space="preserve">Naissances hors mariage et part dans la fécondité totale </t>
  </si>
  <si>
    <t>1901-2024 : Insee, T47 – Nés vivants et enfants sans vie selon la situation matrimoniale des parents - Séries depuis 1901 pour la France Hexagonale - https://www.insee.fr/fr/statistiques/8582130?sommaire=8582147</t>
  </si>
  <si>
    <t>1994-2024 : Insee, T47 – Nés vivants et enfants sans vie selon la situation matrimoniale des parents - Séries depuis 1994 pour la France entière -https://www.insee.fr/fr/statistiques/8582130?sommaire=8582147</t>
  </si>
  <si>
    <r>
      <t>Descendance finale</t>
    </r>
    <r>
      <rPr>
        <b/>
        <vertAlign val="superscript"/>
        <sz val="11"/>
        <color theme="1"/>
        <rFont val="Calibri"/>
        <family val="2"/>
        <scheme val="minor"/>
      </rPr>
      <t>(1)</t>
    </r>
    <r>
      <rPr>
        <b/>
        <sz val="11"/>
        <color theme="1"/>
        <rFont val="Calibri"/>
        <family val="2"/>
        <scheme val="minor"/>
      </rPr>
      <t xml:space="preserve"> (nombre moyen d’enfants pour 100 femmes) </t>
    </r>
  </si>
  <si>
    <r>
      <rPr>
        <b/>
        <sz val="10"/>
        <rFont val="Calibri"/>
        <family val="2"/>
        <scheme val="minor"/>
      </rPr>
      <t>(1)</t>
    </r>
    <r>
      <rPr>
        <sz val="10"/>
        <rFont val="Calibri"/>
        <family val="2"/>
        <scheme val="minor"/>
      </rPr>
      <t xml:space="preserve"> Les valeurs en italique sont des estimations obtenues à partir des données de l'année la plus récente disponible.</t>
    </r>
  </si>
  <si>
    <r>
      <rPr>
        <b/>
        <i/>
        <sz val="10"/>
        <rFont val="Calibri"/>
        <family val="2"/>
        <scheme val="minor"/>
      </rPr>
      <t>Source</t>
    </r>
    <r>
      <rPr>
        <b/>
        <sz val="10"/>
        <rFont val="Calibri"/>
        <family val="2"/>
        <scheme val="minor"/>
      </rPr>
      <t xml:space="preserve"> : </t>
    </r>
  </si>
  <si>
    <t>Calculs à partir de données Insee, NAISS4 – Nombre moyen d'enfants pour 100 femmes à divers âges par génération - Séries depuis la génération 1885, France Hexagonale -https://www.insee.fr/fr/statistiques/8560653?sommaire=8560708</t>
  </si>
  <si>
    <t>2023**</t>
  </si>
  <si>
    <t>2024**</t>
  </si>
  <si>
    <r>
      <t xml:space="preserve">*: Données corrigées des doublons (voir Encadré 4.1 dans Breton </t>
    </r>
    <r>
      <rPr>
        <i/>
        <sz val="10"/>
        <color theme="1"/>
        <rFont val="Calibri"/>
        <family val="2"/>
        <scheme val="minor"/>
      </rPr>
      <t>et al.</t>
    </r>
    <r>
      <rPr>
        <sz val="10"/>
        <color theme="1"/>
        <rFont val="Calibri"/>
        <family val="2"/>
        <scheme val="minor"/>
      </rPr>
      <t>, 2023)</t>
    </r>
  </si>
  <si>
    <t>**: Données corrigées des doublons avec prise en compte des NIR fictifs</t>
  </si>
  <si>
    <t>Estimations proviosires pour 2024</t>
  </si>
  <si>
    <t>https://www.insee.fr/fr/statistiques/8313955</t>
  </si>
  <si>
    <t>mis à jour septembre 2025</t>
  </si>
  <si>
    <t>mariage d'un pacsé</t>
  </si>
  <si>
    <t>mariage d'une pacsée</t>
  </si>
  <si>
    <t>A partir de l'année 2023, la situation conjugale remplace l'état matrimonial antérieur des conjoint.e.s sur le bulletin de mariage.</t>
  </si>
  <si>
    <t>La modalité "pacsé.e" apparait donc parmi les situations conjugales possibles</t>
  </si>
  <si>
    <t>Cela crée ainsi une discontinuité dans les indicateurs (somme des mariages réduits, âges moyens) selon la situation antérieure présentés ici.</t>
  </si>
  <si>
    <t>Tableau A.7b : Nombre de mariages pour 1000 personnes* et âge moyen** au mariage selon le sexe des contractants et l'état matrimonial au moment du mariage entre 2014 et 2023</t>
  </si>
  <si>
    <t>1946-2024 : Insee, division des enquêtes et études démographiques. La Situation démographique en 2024 et en séries longues - https://www.insee.fr/fr/statistiques/fichier/8560675/irsocsd2024_dec.zip https://www.insee.fr/fr/statistiques/fichier/7750004/donnees_insee_premiere_n1978.xlsx</t>
  </si>
  <si>
    <t>1901-1993 : Insee, T70 – Évolution de la mortalité infantile et de ses diverses composantes - Séries depuis 1901 - https://www.insee.fr/fr/statistiques/4503155?sommaire=4503178&amp;q=mortalit%C3%A9</t>
  </si>
  <si>
    <t>1994-2024 : La situation démographique en 2024 et en séries longues - https://www.insee.fr/fr/statistiques/fichier/8560675/irsocsd2024_dec.zip</t>
  </si>
  <si>
    <t>2019-2024 : La situation démographique en 2024 et en séries longues - https://www.insee.fr/fr/statistiques/fichier/8560675/irsocsd2024_dec.zip</t>
  </si>
  <si>
    <r>
      <t xml:space="preserve">Barbieri M. </t>
    </r>
    <r>
      <rPr>
        <i/>
        <sz val="11"/>
        <color theme="1"/>
        <rFont val="Calibri"/>
        <scheme val="minor"/>
      </rPr>
      <t>et al.</t>
    </r>
    <r>
      <rPr>
        <sz val="11"/>
        <color theme="1"/>
        <rFont val="Calibri"/>
        <scheme val="minor"/>
      </rPr>
      <t xml:space="preserve"> 2025. La conjoncture démographique de la France : Une évolution démographique contrastée entre espaces ruraux et espaces. </t>
    </r>
    <r>
      <rPr>
        <i/>
        <sz val="11"/>
        <color theme="1"/>
        <rFont val="Calibri"/>
        <scheme val="minor"/>
      </rPr>
      <t>Population</t>
    </r>
    <r>
      <rPr>
        <sz val="11"/>
        <color theme="1"/>
        <rFont val="Calibri"/>
        <scheme val="minor"/>
      </rPr>
      <t>, 80(4).</t>
    </r>
  </si>
  <si>
    <t>Dernière mise à jour : 11-12-2025</t>
  </si>
  <si>
    <t>Les données de la conjoncture démographique de la France, Institut national d'études démographiques (Ined), disponible sur : http://hdl.handle.net/20.500.12204/CCFXA5sBfUR17eYR3cy-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</si>
</sst>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_-* #,##0.00\ _€_-;\-* #,##0.00\ _€_-;_-* &quot;-&quot;??\ _€_-;_-@_-"/>
    <numFmt numFmtId="165" formatCode="_-* #,##0\ _€_-;\-* #,##0\ _€_-;_-* &quot;-&quot;??\ _€_-;_-@_-"/>
    <numFmt numFmtId="166" formatCode="#,##0_ ;\-#,##0\ "/>
    <numFmt numFmtId="167" formatCode="0.0"/>
    <numFmt numFmtId="168" formatCode="_-* #,##0.00000\ _€_-;\-* #,##0.00000\ _€_-;_-* &quot;-&quot;??\ _€_-;_-@_-"/>
    <numFmt numFmtId="169" formatCode="0.0_ ;\-0.0\ "/>
    <numFmt numFmtId="170" formatCode="_-* #,##0.0\ _€_-;\-* #,##0.0\ _€_-;_-* &quot;-&quot;??\ _€_-;_-@_-"/>
    <numFmt numFmtId="171" formatCode="0.00_ ;\-0.00\ "/>
    <numFmt numFmtId="172" formatCode="#,##0.0"/>
    <numFmt numFmtId="173" formatCode="_-* #,##0.0\ _€_-;\-* #,##0.0\ _€_-;_-* &quot;-&quot;?\ _€_-;_-@_-"/>
    <numFmt numFmtId="174" formatCode="#,##0.0_ ;\-#,##0.0\ "/>
    <numFmt numFmtId="175" formatCode="_-* #,##0.0&quot; &quot;_€_-;&quot;-&quot;* #,##0.0&quot; &quot;_€_-;_-* &quot;-&quot;??\ _€_-;_-@_-"/>
    <numFmt numFmtId="176" formatCode="_-* #,##0&quot; &quot;_€_-;&quot;-&quot;* #,##0&quot; &quot;_€_-;_-* &quot;-&quot;??\ _€_-;_-@_-"/>
    <numFmt numFmtId="177" formatCode="_-* #,##0\ _€_-;\-* #,##0\ _€_-;_-* &quot;-&quot;\ _€_-;_-@_-"/>
  </numFmts>
  <fonts count="115">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indexed="64"/>
      <name val="Arial"/>
    </font>
    <font>
      <sz val="11"/>
      <color indexed="64"/>
      <name val="Calibri"/>
    </font>
    <font>
      <sz val="11"/>
      <color indexed="65"/>
      <name val="Arial"/>
    </font>
    <font>
      <sz val="11"/>
      <color indexed="65"/>
      <name val="Calibri"/>
    </font>
    <font>
      <sz val="11"/>
      <color indexed="2"/>
      <name val="Arial"/>
    </font>
    <font>
      <sz val="11"/>
      <color indexed="20"/>
      <name val="Calibri"/>
    </font>
    <font>
      <b/>
      <sz val="11"/>
      <color indexed="52"/>
      <name val="Arial"/>
    </font>
    <font>
      <b/>
      <sz val="11"/>
      <color indexed="52"/>
      <name val="Calibri"/>
    </font>
    <font>
      <sz val="11"/>
      <color indexed="52"/>
      <name val="Arial"/>
    </font>
    <font>
      <b/>
      <sz val="11"/>
      <color indexed="65"/>
      <name val="Calibri"/>
    </font>
    <font>
      <sz val="8"/>
      <color indexed="64"/>
      <name val="MS Sans Serif1"/>
    </font>
    <font>
      <b/>
      <sz val="8"/>
      <color indexed="4"/>
      <name val="MS Sans Serif"/>
    </font>
    <font>
      <sz val="10"/>
      <color indexed="64"/>
      <name val="Arial"/>
    </font>
    <font>
      <b/>
      <sz val="12"/>
      <color indexed="4"/>
      <name val="Bookman"/>
    </font>
    <font>
      <b/>
      <i/>
      <u/>
      <sz val="10"/>
      <color indexed="2"/>
      <name val="Bookman"/>
    </font>
    <font>
      <sz val="11"/>
      <color indexed="62"/>
      <name val="Arial"/>
    </font>
    <font>
      <i/>
      <sz val="11"/>
      <color indexed="23"/>
      <name val="Calibri"/>
    </font>
    <font>
      <sz val="10"/>
      <color indexed="64"/>
      <name val="Arial2"/>
    </font>
    <font>
      <sz val="11"/>
      <color indexed="17"/>
      <name val="Calibri"/>
    </font>
    <font>
      <b/>
      <sz val="10"/>
      <color indexed="64"/>
      <name val="MS Sans Serif"/>
    </font>
    <font>
      <b/>
      <sz val="8"/>
      <color indexed="64"/>
      <name val="MS Sans Serif1"/>
    </font>
    <font>
      <b/>
      <sz val="8"/>
      <name val="Arial"/>
    </font>
    <font>
      <b/>
      <sz val="15"/>
      <color indexed="56"/>
      <name val="Calibri"/>
    </font>
    <font>
      <b/>
      <sz val="13"/>
      <color indexed="56"/>
      <name val="Calibri"/>
    </font>
    <font>
      <b/>
      <sz val="11"/>
      <color indexed="56"/>
      <name val="Calibri"/>
    </font>
    <font>
      <sz val="11"/>
      <color indexed="62"/>
      <name val="Calibri"/>
    </font>
    <font>
      <sz val="11"/>
      <color indexed="20"/>
      <name val="Arial"/>
    </font>
    <font>
      <b/>
      <sz val="8"/>
      <color indexed="64"/>
      <name val="MS Sans Serif"/>
    </font>
    <font>
      <u/>
      <sz val="11"/>
      <color theme="10"/>
      <name val="Calibri"/>
      <scheme val="minor"/>
    </font>
    <font>
      <sz val="11"/>
      <color indexed="52"/>
      <name val="Calibri"/>
    </font>
    <font>
      <sz val="11"/>
      <color indexed="60"/>
      <name val="Calibri"/>
    </font>
    <font>
      <sz val="11"/>
      <color indexed="60"/>
      <name val="Arial"/>
    </font>
    <font>
      <sz val="10"/>
      <color indexed="64"/>
      <name val="Times New Roman"/>
    </font>
    <font>
      <sz val="10"/>
      <name val="Arial"/>
    </font>
    <font>
      <sz val="10"/>
      <name val="MS Sans Serif"/>
    </font>
    <font>
      <sz val="12"/>
      <name val="Times New Roman"/>
    </font>
    <font>
      <sz val="10"/>
      <name val="Times New Roman"/>
    </font>
    <font>
      <b/>
      <sz val="11"/>
      <color indexed="63"/>
      <name val="Calibri"/>
    </font>
    <font>
      <b/>
      <u/>
      <sz val="10"/>
      <color indexed="64"/>
      <name val="MS Sans Serif"/>
    </font>
    <font>
      <sz val="11"/>
      <color indexed="17"/>
      <name val="Arial"/>
    </font>
    <font>
      <b/>
      <sz val="11"/>
      <color indexed="63"/>
      <name val="Arial"/>
    </font>
    <font>
      <i/>
      <sz val="11"/>
      <color indexed="23"/>
      <name val="Arial"/>
    </font>
    <font>
      <b/>
      <sz val="10"/>
      <name val="Arial"/>
    </font>
    <font>
      <b/>
      <sz val="18"/>
      <color indexed="56"/>
      <name val="Cambria1"/>
    </font>
    <font>
      <sz val="18"/>
      <color theme="3"/>
      <name val="Cambria"/>
      <scheme val="major"/>
    </font>
    <font>
      <b/>
      <sz val="18"/>
      <color indexed="56"/>
      <name val="Cambria"/>
    </font>
    <font>
      <b/>
      <sz val="15"/>
      <color indexed="56"/>
      <name val="Arial"/>
    </font>
    <font>
      <b/>
      <sz val="13"/>
      <color indexed="56"/>
      <name val="Arial"/>
    </font>
    <font>
      <b/>
      <sz val="11"/>
      <color indexed="56"/>
      <name val="Arial"/>
    </font>
    <font>
      <b/>
      <sz val="11"/>
      <color theme="1"/>
      <name val="Calibri"/>
      <scheme val="minor"/>
    </font>
    <font>
      <b/>
      <sz val="11"/>
      <color indexed="64"/>
      <name val="Arial"/>
    </font>
    <font>
      <b/>
      <sz val="11"/>
      <color indexed="65"/>
      <name val="Arial"/>
    </font>
    <font>
      <sz val="11"/>
      <color indexed="2"/>
      <name val="Calibri"/>
    </font>
    <font>
      <sz val="11"/>
      <name val="Calibri"/>
      <scheme val="minor"/>
    </font>
    <font>
      <b/>
      <sz val="11"/>
      <name val="Calibri"/>
      <scheme val="minor"/>
    </font>
    <font>
      <i/>
      <sz val="11"/>
      <name val="Calibri"/>
      <scheme val="minor"/>
    </font>
    <font>
      <b/>
      <i/>
      <sz val="11"/>
      <name val="Calibri"/>
      <scheme val="minor"/>
    </font>
    <font>
      <b/>
      <i/>
      <sz val="11"/>
      <color theme="1"/>
      <name val="Calibri"/>
      <scheme val="minor"/>
    </font>
    <font>
      <i/>
      <sz val="11"/>
      <color theme="1"/>
      <name val="Calibri"/>
      <scheme val="minor"/>
    </font>
    <font>
      <sz val="11"/>
      <color indexed="64"/>
      <name val="Calibri"/>
      <scheme val="minor"/>
    </font>
    <font>
      <b/>
      <sz val="12"/>
      <color theme="1"/>
      <name val="Calibri"/>
      <scheme val="minor"/>
    </font>
    <font>
      <sz val="10"/>
      <name val="Calibri"/>
      <scheme val="minor"/>
    </font>
    <font>
      <b/>
      <i/>
      <sz val="10"/>
      <name val="Calibri"/>
      <scheme val="minor"/>
    </font>
    <font>
      <b/>
      <sz val="10"/>
      <name val="Calibri"/>
      <scheme val="minor"/>
    </font>
    <font>
      <sz val="10"/>
      <color theme="1"/>
      <name val="Calibri"/>
      <scheme val="minor"/>
    </font>
    <font>
      <b/>
      <i/>
      <sz val="10"/>
      <color theme="1"/>
      <name val="Calibri"/>
      <scheme val="minor"/>
    </font>
    <font>
      <b/>
      <sz val="10"/>
      <color theme="1"/>
      <name val="Calibri"/>
      <scheme val="minor"/>
    </font>
    <font>
      <b/>
      <sz val="11"/>
      <name val="Calibri"/>
    </font>
    <font>
      <sz val="11"/>
      <name val="Calibri"/>
    </font>
    <font>
      <sz val="11"/>
      <color theme="1"/>
      <name val="Calibri"/>
      <scheme val="minor"/>
    </font>
    <font>
      <b/>
      <vertAlign val="superscript"/>
      <sz val="11"/>
      <color theme="1"/>
      <name val="Calibri"/>
      <scheme val="minor"/>
    </font>
    <font>
      <u/>
      <sz val="11"/>
      <color theme="1"/>
      <name val="Calibri"/>
      <scheme val="minor"/>
    </font>
    <font>
      <b/>
      <sz val="11"/>
      <color indexed="64"/>
      <name val="Calibri"/>
      <scheme val="minor"/>
    </font>
    <font>
      <i/>
      <sz val="10"/>
      <color theme="1"/>
      <name val="Calibri"/>
      <scheme val="minor"/>
    </font>
    <font>
      <b/>
      <vertAlign val="subscript"/>
      <sz val="9"/>
      <name val="Calibri"/>
    </font>
    <font>
      <b/>
      <vertAlign val="superscript"/>
      <sz val="12"/>
      <color theme="1"/>
      <name val="Calibri"/>
      <scheme val="minor"/>
    </font>
    <font>
      <b/>
      <vertAlign val="superscript"/>
      <sz val="11"/>
      <name val="Calibri"/>
      <scheme val="minor"/>
    </font>
    <font>
      <sz val="10"/>
      <color theme="1"/>
      <name val="Calibri"/>
      <family val="2"/>
      <scheme val="minor"/>
    </font>
    <font>
      <sz val="10"/>
      <name val="Calibri"/>
      <family val="2"/>
      <scheme val="minor"/>
    </font>
    <font>
      <b/>
      <i/>
      <sz val="11"/>
      <name val="Calibri"/>
      <family val="2"/>
      <scheme val="minor"/>
    </font>
    <font>
      <b/>
      <sz val="11"/>
      <name val="Calibri"/>
      <family val="2"/>
      <scheme val="minor"/>
    </font>
    <font>
      <b/>
      <sz val="11"/>
      <color theme="1"/>
      <name val="Calibri"/>
      <family val="2"/>
      <scheme val="minor"/>
    </font>
    <font>
      <sz val="11"/>
      <name val="Calibri"/>
      <family val="2"/>
      <scheme val="minor"/>
    </font>
    <font>
      <i/>
      <sz val="11"/>
      <name val="Calibri"/>
      <family val="2"/>
      <scheme val="minor"/>
    </font>
    <font>
      <b/>
      <i/>
      <sz val="10"/>
      <color theme="1"/>
      <name val="Calibri"/>
      <family val="2"/>
      <scheme val="minor"/>
    </font>
    <font>
      <b/>
      <sz val="10"/>
      <color theme="1"/>
      <name val="Calibri"/>
      <family val="2"/>
      <scheme val="minor"/>
    </font>
    <font>
      <sz val="10"/>
      <color theme="1"/>
      <name val="Calibri"/>
      <family val="2"/>
    </font>
    <font>
      <i/>
      <sz val="11"/>
      <color theme="1"/>
      <name val="Calibri"/>
      <family val="2"/>
      <scheme val="minor"/>
    </font>
    <font>
      <b/>
      <sz val="12"/>
      <color theme="1"/>
      <name val="Calibri"/>
      <family val="2"/>
      <scheme val="minor"/>
    </font>
    <font>
      <sz val="11"/>
      <color indexed="2"/>
      <name val="Calibri"/>
      <family val="2"/>
      <scheme val="minor"/>
    </font>
    <font>
      <b/>
      <i/>
      <sz val="11"/>
      <color theme="1"/>
      <name val="Calibri"/>
      <family val="2"/>
      <scheme val="minor"/>
    </font>
    <font>
      <sz val="10"/>
      <name val="Arial"/>
      <family val="2"/>
    </font>
    <font>
      <i/>
      <sz val="10"/>
      <color theme="1"/>
      <name val="Calibri"/>
      <family val="2"/>
      <scheme val="minor"/>
    </font>
    <font>
      <sz val="11"/>
      <color rgb="FFFF0000"/>
      <name val="Calibri"/>
      <family val="2"/>
      <scheme val="minor"/>
    </font>
    <font>
      <b/>
      <sz val="12"/>
      <name val="Calibri"/>
      <family val="2"/>
      <scheme val="minor"/>
    </font>
    <font>
      <b/>
      <vertAlign val="superscript"/>
      <sz val="12"/>
      <name val="Calibri"/>
      <family val="2"/>
      <scheme val="minor"/>
    </font>
    <font>
      <sz val="10"/>
      <color theme="10"/>
      <name val="Calibri"/>
      <family val="2"/>
      <scheme val="minor"/>
    </font>
    <font>
      <sz val="11"/>
      <color theme="10"/>
      <name val="Calibri"/>
      <family val="2"/>
      <scheme val="minor"/>
    </font>
    <font>
      <b/>
      <u/>
      <sz val="10"/>
      <color theme="1"/>
      <name val="Calibri"/>
      <family val="2"/>
      <scheme val="minor"/>
    </font>
    <font>
      <u/>
      <sz val="10"/>
      <color theme="10"/>
      <name val="Calibri"/>
      <family val="2"/>
      <scheme val="minor"/>
    </font>
    <font>
      <sz val="11"/>
      <color rgb="FF00B050"/>
      <name val="Calibri"/>
      <family val="2"/>
      <scheme val="minor"/>
    </font>
    <font>
      <u/>
      <sz val="10"/>
      <color theme="1"/>
      <name val="Calibri"/>
      <family val="2"/>
      <scheme val="minor"/>
    </font>
    <font>
      <i/>
      <sz val="10"/>
      <name val="Calibri"/>
      <family val="2"/>
      <scheme val="minor"/>
    </font>
    <font>
      <b/>
      <vertAlign val="superscript"/>
      <sz val="11"/>
      <color theme="1"/>
      <name val="Calibri"/>
      <family val="2"/>
      <scheme val="minor"/>
    </font>
    <font>
      <sz val="10"/>
      <color rgb="FFFF0000"/>
      <name val="Calibri"/>
      <family val="2"/>
      <scheme val="minor"/>
    </font>
    <font>
      <u/>
      <sz val="11"/>
      <color theme="10"/>
      <name val="Calibri"/>
      <family val="2"/>
      <scheme val="minor"/>
    </font>
    <font>
      <sz val="10"/>
      <color rgb="FF000000"/>
      <name val="Arial"/>
      <family val="2"/>
    </font>
    <font>
      <b/>
      <i/>
      <sz val="10"/>
      <name val="Calibri"/>
      <family val="2"/>
      <scheme val="minor"/>
    </font>
    <font>
      <b/>
      <sz val="10"/>
      <name val="Calibri"/>
      <family val="2"/>
      <scheme val="minor"/>
    </font>
    <font>
      <b/>
      <sz val="11"/>
      <name val="Times New Roman"/>
      <family val="1"/>
    </font>
    <font>
      <sz val="11"/>
      <name val="Times New Roman"/>
      <family val="1"/>
    </font>
  </fonts>
  <fills count="30">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27"/>
      </patternFill>
    </fill>
    <fill>
      <patternFill patternType="solid">
        <fgColor indexed="47"/>
        <bgColor indexed="22"/>
      </patternFill>
    </fill>
    <fill>
      <patternFill patternType="solid">
        <fgColor indexed="44"/>
        <bgColor indexed="31"/>
      </patternFill>
    </fill>
    <fill>
      <patternFill patternType="solid">
        <fgColor indexed="29"/>
        <bgColor rgb="FFFF6D6D"/>
      </patternFill>
    </fill>
    <fill>
      <patternFill patternType="solid">
        <fgColor indexed="3"/>
        <bgColor rgb="FF81D41A"/>
      </patternFill>
    </fill>
    <fill>
      <patternFill patternType="solid">
        <fgColor indexed="51"/>
        <bgColor indexed="5"/>
      </patternFill>
    </fill>
    <fill>
      <patternFill patternType="solid">
        <fgColor indexed="30"/>
        <bgColor indexed="21"/>
      </patternFill>
    </fill>
    <fill>
      <patternFill patternType="solid">
        <fgColor indexed="20"/>
        <bgColor indexed="20"/>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2"/>
        <bgColor rgb="FFED1C24"/>
      </patternFill>
    </fill>
    <fill>
      <patternFill patternType="solid">
        <fgColor indexed="57"/>
        <bgColor indexed="21"/>
      </patternFill>
    </fill>
    <fill>
      <patternFill patternType="solid">
        <fgColor indexed="53"/>
        <bgColor rgb="FFFF6D6D"/>
      </patternFill>
    </fill>
    <fill>
      <patternFill patternType="solid">
        <fgColor indexed="22"/>
        <bgColor indexed="31"/>
      </patternFill>
    </fill>
    <fill>
      <patternFill patternType="solid">
        <fgColor indexed="55"/>
        <bgColor indexed="23"/>
      </patternFill>
    </fill>
    <fill>
      <patternFill patternType="solid">
        <fgColor indexed="26"/>
      </patternFill>
    </fill>
    <fill>
      <patternFill patternType="solid">
        <fgColor indexed="43"/>
        <bgColor indexed="26"/>
      </patternFill>
    </fill>
    <fill>
      <patternFill patternType="solid">
        <fgColor theme="0"/>
        <bgColor theme="0"/>
      </patternFill>
    </fill>
    <fill>
      <patternFill patternType="solid">
        <fgColor theme="0"/>
        <bgColor theme="0"/>
      </patternFill>
    </fill>
    <fill>
      <patternFill patternType="solid">
        <fgColor theme="0" tint="-0.14999847407452621"/>
        <bgColor theme="0" tint="-0.14999847407452621"/>
      </patternFill>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s>
  <borders count="90">
    <border>
      <left/>
      <right/>
      <top/>
      <bottom/>
      <diagonal/>
    </border>
    <border>
      <left style="hair">
        <color indexed="23"/>
      </left>
      <right style="hair">
        <color indexed="23"/>
      </right>
      <top style="hair">
        <color indexed="23"/>
      </top>
      <bottom style="hair">
        <color indexed="23"/>
      </bottom>
      <diagonal/>
    </border>
    <border>
      <left/>
      <right/>
      <top/>
      <bottom style="hair">
        <color auto="1"/>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hair">
        <color indexed="22"/>
      </left>
      <right style="hair">
        <color indexed="22"/>
      </right>
      <top style="hair">
        <color indexed="22"/>
      </top>
      <bottom style="hair">
        <color indexed="22"/>
      </bottom>
      <diagonal/>
    </border>
    <border>
      <left/>
      <right/>
      <top/>
      <bottom style="medium">
        <color indexed="62"/>
      </bottom>
      <diagonal/>
    </border>
    <border>
      <left/>
      <right/>
      <top/>
      <bottom style="medium">
        <color indexed="22"/>
      </bottom>
      <diagonal/>
    </border>
    <border>
      <left/>
      <right/>
      <top/>
      <bottom style="hair">
        <color indexed="30"/>
      </bottom>
      <diagonal/>
    </border>
    <border>
      <left style="hair">
        <color auto="1"/>
      </left>
      <right/>
      <top style="hair">
        <color auto="1"/>
      </top>
      <bottom style="hair">
        <color auto="1"/>
      </bottom>
      <diagonal/>
    </border>
    <border>
      <left style="hair">
        <color indexed="63"/>
      </left>
      <right style="hair">
        <color indexed="63"/>
      </right>
      <top style="hair">
        <color indexed="63"/>
      </top>
      <bottom style="hair">
        <color indexed="63"/>
      </bottom>
      <diagonal/>
    </border>
    <border>
      <left/>
      <right/>
      <top style="hair">
        <color indexed="62"/>
      </top>
      <bottom style="hair">
        <color auto="1"/>
      </bottom>
      <diagonal/>
    </border>
    <border>
      <left style="medium">
        <color auto="1"/>
      </left>
      <right style="double">
        <color auto="1"/>
      </right>
      <top style="medium">
        <color auto="1"/>
      </top>
      <bottom style="thin">
        <color auto="1"/>
      </bottom>
      <diagonal/>
    </border>
    <border>
      <left style="double">
        <color auto="1"/>
      </left>
      <right style="double">
        <color auto="1"/>
      </right>
      <top style="medium">
        <color auto="1"/>
      </top>
      <bottom style="thin">
        <color auto="1"/>
      </bottom>
      <diagonal/>
    </border>
    <border>
      <left style="double">
        <color auto="1"/>
      </left>
      <right style="thin">
        <color auto="1"/>
      </right>
      <top style="medium">
        <color auto="1"/>
      </top>
      <bottom style="thin">
        <color auto="1"/>
      </bottom>
      <diagonal/>
    </border>
    <border>
      <left/>
      <right style="double">
        <color auto="1"/>
      </right>
      <top style="medium">
        <color auto="1"/>
      </top>
      <bottom style="thin">
        <color auto="1"/>
      </bottom>
      <diagonal/>
    </border>
    <border>
      <left style="double">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thin">
        <color auto="1"/>
      </right>
      <top/>
      <bottom/>
      <diagonal/>
    </border>
    <border>
      <left style="thin">
        <color auto="1"/>
      </left>
      <right/>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style="medium">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bottom/>
      <diagonal/>
    </border>
    <border>
      <left style="thin">
        <color auto="1"/>
      </left>
      <right style="medium">
        <color auto="1"/>
      </right>
      <top style="medium">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top/>
      <bottom style="thin">
        <color auto="1"/>
      </bottom>
      <diagonal/>
    </border>
    <border>
      <left style="medium">
        <color auto="1"/>
      </left>
      <right/>
      <top style="thin">
        <color auto="1"/>
      </top>
      <bottom style="thin">
        <color auto="1"/>
      </bottom>
      <diagonal/>
    </border>
    <border>
      <left style="thin">
        <color auto="1"/>
      </left>
      <right/>
      <top style="thin">
        <color auto="1"/>
      </top>
      <bottom style="medium">
        <color auto="1"/>
      </bottom>
      <diagonal/>
    </border>
    <border>
      <left/>
      <right style="medium">
        <color auto="1"/>
      </right>
      <top/>
      <bottom style="thin">
        <color auto="1"/>
      </bottom>
      <diagonal/>
    </border>
    <border>
      <left/>
      <right/>
      <top style="medium">
        <color auto="1"/>
      </top>
      <bottom style="thin">
        <color auto="1"/>
      </bottom>
      <diagonal/>
    </border>
    <border>
      <left style="medium">
        <color auto="1"/>
      </left>
      <right style="thin">
        <color auto="1"/>
      </right>
      <top/>
      <bottom/>
      <diagonal/>
    </border>
    <border>
      <left style="medium">
        <color auto="1"/>
      </left>
      <right/>
      <top style="thin">
        <color auto="1"/>
      </top>
      <bottom/>
      <diagonal/>
    </border>
    <border>
      <left/>
      <right style="thin">
        <color auto="1"/>
      </right>
      <top style="thin">
        <color auto="1"/>
      </top>
      <bottom/>
      <diagonal/>
    </border>
    <border>
      <left/>
      <right style="medium">
        <color auto="1"/>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auto="1"/>
      </bottom>
      <diagonal/>
    </border>
    <border>
      <left style="thin">
        <color indexed="64"/>
      </left>
      <right style="thin">
        <color indexed="64"/>
      </right>
      <top/>
      <bottom style="medium">
        <color indexed="64"/>
      </bottom>
      <diagonal/>
    </border>
    <border>
      <left/>
      <right style="thin">
        <color auto="1"/>
      </right>
      <top/>
      <bottom style="medium">
        <color auto="1"/>
      </bottom>
      <diagonal/>
    </border>
    <border>
      <left style="medium">
        <color indexed="64"/>
      </left>
      <right style="medium">
        <color indexed="64"/>
      </right>
      <top/>
      <bottom style="thin">
        <color indexed="64"/>
      </bottom>
      <diagonal/>
    </border>
    <border>
      <left style="medium">
        <color auto="1"/>
      </left>
      <right style="thin">
        <color auto="1"/>
      </right>
      <top/>
      <bottom style="medium">
        <color auto="1"/>
      </bottom>
      <diagonal/>
    </border>
    <border>
      <left/>
      <right style="medium">
        <color auto="1"/>
      </right>
      <top/>
      <bottom style="medium">
        <color auto="1"/>
      </bottom>
      <diagonal/>
    </border>
    <border>
      <left style="thin">
        <color indexed="64"/>
      </left>
      <right style="medium">
        <color indexed="64"/>
      </right>
      <top/>
      <bottom style="medium">
        <color indexed="64"/>
      </bottom>
      <diagonal/>
    </border>
  </borders>
  <cellStyleXfs count="124">
    <xf numFmtId="0" fontId="0" fillId="0" borderId="0"/>
    <xf numFmtId="0" fontId="4" fillId="2" borderId="0" applyBorder="0" applyProtection="0"/>
    <xf numFmtId="0" fontId="4" fillId="3" borderId="0" applyBorder="0" applyProtection="0"/>
    <xf numFmtId="0" fontId="4" fillId="4" borderId="0" applyBorder="0" applyProtection="0"/>
    <xf numFmtId="0" fontId="4" fillId="5" borderId="0" applyBorder="0" applyProtection="0"/>
    <xf numFmtId="0" fontId="4" fillId="6" borderId="0" applyBorder="0" applyProtection="0"/>
    <xf numFmtId="0" fontId="4" fillId="7" borderId="0" applyBorder="0" applyProtection="0"/>
    <xf numFmtId="0" fontId="5" fillId="2" borderId="0" applyBorder="0" applyProtection="0"/>
    <xf numFmtId="0" fontId="5" fillId="3" borderId="0" applyBorder="0" applyProtection="0"/>
    <xf numFmtId="0" fontId="5" fillId="4" borderId="0" applyBorder="0" applyProtection="0"/>
    <xf numFmtId="0" fontId="5" fillId="5" borderId="0" applyBorder="0" applyProtection="0"/>
    <xf numFmtId="0" fontId="5" fillId="6" borderId="0" applyBorder="0" applyProtection="0"/>
    <xf numFmtId="0" fontId="5" fillId="7" borderId="0" applyBorder="0" applyProtection="0"/>
    <xf numFmtId="0" fontId="4" fillId="8" borderId="0" applyBorder="0" applyProtection="0"/>
    <xf numFmtId="0" fontId="4" fillId="9" borderId="0" applyBorder="0" applyProtection="0"/>
    <xf numFmtId="0" fontId="4" fillId="10" borderId="0" applyBorder="0" applyProtection="0"/>
    <xf numFmtId="0" fontId="4" fillId="5" borderId="0" applyBorder="0" applyProtection="0"/>
    <xf numFmtId="0" fontId="4" fillId="8" borderId="0" applyBorder="0" applyProtection="0"/>
    <xf numFmtId="0" fontId="4" fillId="11" borderId="0" applyBorder="0" applyProtection="0"/>
    <xf numFmtId="0" fontId="5" fillId="8" borderId="0" applyBorder="0" applyProtection="0"/>
    <xf numFmtId="0" fontId="5" fillId="9" borderId="0" applyBorder="0" applyProtection="0"/>
    <xf numFmtId="0" fontId="5" fillId="10" borderId="0" applyBorder="0" applyProtection="0"/>
    <xf numFmtId="0" fontId="5" fillId="5" borderId="0" applyBorder="0" applyProtection="0"/>
    <xf numFmtId="0" fontId="5" fillId="8" borderId="0" applyBorder="0" applyProtection="0"/>
    <xf numFmtId="0" fontId="5" fillId="11" borderId="0" applyBorder="0" applyProtection="0"/>
    <xf numFmtId="0" fontId="6" fillId="12" borderId="0" applyBorder="0" applyProtection="0"/>
    <xf numFmtId="0" fontId="6" fillId="9" borderId="0" applyBorder="0" applyProtection="0"/>
    <xf numFmtId="0" fontId="6" fillId="10" borderId="0" applyBorder="0" applyProtection="0"/>
    <xf numFmtId="0" fontId="6" fillId="13" borderId="0" applyBorder="0" applyProtection="0"/>
    <xf numFmtId="0" fontId="6" fillId="14" borderId="0" applyBorder="0" applyProtection="0"/>
    <xf numFmtId="0" fontId="6" fillId="15" borderId="0" applyBorder="0" applyProtection="0"/>
    <xf numFmtId="0" fontId="7" fillId="12" borderId="0" applyBorder="0" applyProtection="0"/>
    <xf numFmtId="0" fontId="7" fillId="9" borderId="0" applyBorder="0" applyProtection="0"/>
    <xf numFmtId="0" fontId="7" fillId="10" borderId="0" applyBorder="0" applyProtection="0"/>
    <xf numFmtId="0" fontId="7" fillId="13" borderId="0" applyBorder="0" applyProtection="0"/>
    <xf numFmtId="0" fontId="7" fillId="14" borderId="0" applyBorder="0" applyProtection="0"/>
    <xf numFmtId="0" fontId="7" fillId="15" borderId="0" applyBorder="0" applyProtection="0"/>
    <xf numFmtId="0" fontId="6" fillId="16" borderId="0" applyBorder="0" applyProtection="0"/>
    <xf numFmtId="0" fontId="6" fillId="17" borderId="0" applyBorder="0" applyProtection="0"/>
    <xf numFmtId="0" fontId="6" fillId="18" borderId="0" applyBorder="0" applyProtection="0"/>
    <xf numFmtId="0" fontId="6" fillId="13" borderId="0" applyBorder="0" applyProtection="0"/>
    <xf numFmtId="0" fontId="6" fillId="14" borderId="0" applyBorder="0" applyProtection="0"/>
    <xf numFmtId="0" fontId="6" fillId="19" borderId="0" applyBorder="0" applyProtection="0"/>
    <xf numFmtId="0" fontId="8" fillId="0" borderId="0" applyBorder="0" applyProtection="0"/>
    <xf numFmtId="0" fontId="9" fillId="3" borderId="0" applyBorder="0" applyProtection="0"/>
    <xf numFmtId="0" fontId="10" fillId="20" borderId="1" applyProtection="0"/>
    <xf numFmtId="0" fontId="11" fillId="20" borderId="1" applyProtection="0"/>
    <xf numFmtId="0" fontId="12" fillId="0" borderId="2" applyProtection="0"/>
    <xf numFmtId="0" fontId="13" fillId="21" borderId="3" applyProtection="0"/>
    <xf numFmtId="0" fontId="14" fillId="17" borderId="4" applyProtection="0">
      <alignment horizontal="left" vertical="top" wrapText="1"/>
    </xf>
    <xf numFmtId="0" fontId="15" fillId="20" borderId="0" applyBorder="0" applyProtection="0">
      <alignment horizontal="center" vertical="center"/>
    </xf>
    <xf numFmtId="0" fontId="16" fillId="22" borderId="5" applyProtection="0"/>
    <xf numFmtId="0" fontId="17" fillId="0" borderId="0" applyBorder="0" applyProtection="0">
      <alignment horizontal="center"/>
    </xf>
    <xf numFmtId="0" fontId="17" fillId="0" borderId="0" applyBorder="0" applyProtection="0"/>
    <xf numFmtId="0" fontId="18" fillId="0" borderId="0" applyBorder="0" applyProtection="0"/>
    <xf numFmtId="0" fontId="19" fillId="7" borderId="1" applyProtection="0"/>
    <xf numFmtId="0" fontId="20" fillId="0" borderId="0" applyBorder="0" applyProtection="0"/>
    <xf numFmtId="0" fontId="21" fillId="20" borderId="0" applyBorder="0" applyProtection="0">
      <alignment horizontal="left"/>
    </xf>
    <xf numFmtId="0" fontId="22" fillId="4" borderId="0" applyBorder="0" applyProtection="0"/>
    <xf numFmtId="0" fontId="23" fillId="17" borderId="0" applyBorder="0" applyProtection="0">
      <alignment horizontal="left" vertical="top"/>
    </xf>
    <xf numFmtId="0" fontId="24" fillId="20" borderId="0" applyBorder="0" applyProtection="0">
      <alignment horizontal="right" vertical="top" wrapText="1"/>
    </xf>
    <xf numFmtId="0" fontId="25" fillId="0" borderId="0"/>
    <xf numFmtId="0" fontId="26" fillId="0" borderId="6" applyProtection="0"/>
    <xf numFmtId="0" fontId="27" fillId="0" borderId="7" applyProtection="0"/>
    <xf numFmtId="0" fontId="28" fillId="0" borderId="8" applyProtection="0"/>
    <xf numFmtId="0" fontId="28" fillId="0" borderId="0" applyBorder="0" applyProtection="0"/>
    <xf numFmtId="0" fontId="29" fillId="7" borderId="1" applyProtection="0"/>
    <xf numFmtId="0" fontId="30" fillId="3" borderId="0" applyBorder="0" applyProtection="0"/>
    <xf numFmtId="0" fontId="31" fillId="17" borderId="0" applyBorder="0" applyProtection="0">
      <alignment horizontal="center" wrapText="1"/>
    </xf>
    <xf numFmtId="0" fontId="32" fillId="0" borderId="0" applyNumberFormat="0" applyFill="0" applyBorder="0" applyProtection="0"/>
    <xf numFmtId="0" fontId="32" fillId="0" borderId="0" applyNumberFormat="0" applyFill="0" applyBorder="0" applyProtection="0"/>
    <xf numFmtId="0" fontId="14" fillId="17" borderId="9" applyProtection="0">
      <alignment horizontal="left" vertical="top" wrapText="1"/>
    </xf>
    <xf numFmtId="0" fontId="33" fillId="0" borderId="2" applyProtection="0"/>
    <xf numFmtId="164" fontId="73" fillId="0" borderId="0" applyFont="0" applyFill="0" applyBorder="0" applyProtection="0"/>
    <xf numFmtId="164" fontId="73" fillId="0" borderId="0" applyFont="0" applyFill="0" applyBorder="0" applyProtection="0"/>
    <xf numFmtId="43" fontId="73" fillId="0" borderId="0" applyFont="0" applyFill="0" applyBorder="0" applyProtection="0"/>
    <xf numFmtId="43" fontId="73" fillId="0" borderId="0" applyFont="0" applyFill="0" applyBorder="0" applyProtection="0"/>
    <xf numFmtId="164" fontId="73" fillId="0" borderId="0" applyFont="0" applyFill="0" applyBorder="0" applyProtection="0"/>
    <xf numFmtId="0" fontId="34" fillId="23" borderId="0" applyBorder="0" applyProtection="0"/>
    <xf numFmtId="0" fontId="35" fillId="23" borderId="0" applyBorder="0" applyProtection="0"/>
    <xf numFmtId="0" fontId="36" fillId="0" borderId="0"/>
    <xf numFmtId="0" fontId="37" fillId="0" borderId="0"/>
    <xf numFmtId="0" fontId="38" fillId="0" borderId="0"/>
    <xf numFmtId="0" fontId="37" fillId="0" borderId="0"/>
    <xf numFmtId="0" fontId="37" fillId="0" borderId="0"/>
    <xf numFmtId="0" fontId="37" fillId="0" borderId="0"/>
    <xf numFmtId="0" fontId="4" fillId="0" borderId="0"/>
    <xf numFmtId="0" fontId="39" fillId="0" borderId="0"/>
    <xf numFmtId="0" fontId="40" fillId="0" borderId="0"/>
    <xf numFmtId="0" fontId="37" fillId="0" borderId="0"/>
    <xf numFmtId="0" fontId="16" fillId="22" borderId="5" applyProtection="0"/>
    <xf numFmtId="0" fontId="41" fillId="20" borderId="10" applyProtection="0"/>
    <xf numFmtId="9" fontId="73" fillId="0" borderId="0" applyFont="0" applyFill="0" applyBorder="0" applyProtection="0"/>
    <xf numFmtId="0" fontId="15" fillId="20" borderId="0" applyBorder="0" applyProtection="0">
      <alignment horizontal="right"/>
    </xf>
    <xf numFmtId="0" fontId="42" fillId="17" borderId="0" applyBorder="0" applyProtection="0">
      <alignment horizontal="center"/>
    </xf>
    <xf numFmtId="0" fontId="14" fillId="20" borderId="3" applyProtection="0">
      <alignment horizontal="left" vertical="top" wrapText="1"/>
    </xf>
    <xf numFmtId="0" fontId="14" fillId="20" borderId="4" applyProtection="0">
      <alignment horizontal="left" vertical="top" wrapText="1"/>
    </xf>
    <xf numFmtId="0" fontId="14" fillId="20" borderId="9" applyProtection="0">
      <alignment horizontal="left" vertical="top"/>
    </xf>
    <xf numFmtId="0" fontId="43" fillId="4" borderId="0" applyBorder="0" applyProtection="0"/>
    <xf numFmtId="0" fontId="44" fillId="20" borderId="10" applyProtection="0"/>
    <xf numFmtId="0" fontId="23" fillId="8" borderId="0" applyBorder="0" applyProtection="0">
      <alignment horizontal="left"/>
    </xf>
    <xf numFmtId="0" fontId="31" fillId="8" borderId="0" applyBorder="0" applyProtection="0">
      <alignment horizontal="left" wrapText="1"/>
    </xf>
    <xf numFmtId="0" fontId="23" fillId="8" borderId="0" applyBorder="0" applyProtection="0">
      <alignment horizontal="left"/>
    </xf>
    <xf numFmtId="0" fontId="45" fillId="0" borderId="0" applyBorder="0" applyProtection="0"/>
    <xf numFmtId="0" fontId="46" fillId="0" borderId="0"/>
    <xf numFmtId="0" fontId="47" fillId="0" borderId="0" applyBorder="0" applyProtection="0"/>
    <xf numFmtId="0" fontId="23" fillId="8" borderId="0" applyBorder="0" applyProtection="0">
      <alignment horizontal="left"/>
    </xf>
    <xf numFmtId="0" fontId="49" fillId="0" borderId="0" applyBorder="0" applyProtection="0"/>
    <xf numFmtId="0" fontId="48" fillId="0" borderId="0" applyNumberFormat="0" applyFill="0" applyBorder="0" applyProtection="0"/>
    <xf numFmtId="0" fontId="49" fillId="0" borderId="0" applyBorder="0" applyProtection="0"/>
    <xf numFmtId="0" fontId="49" fillId="0" borderId="0" applyBorder="0" applyProtection="0"/>
    <xf numFmtId="0" fontId="50" fillId="0" borderId="6" applyProtection="0"/>
    <xf numFmtId="0" fontId="51" fillId="0" borderId="7" applyProtection="0"/>
    <xf numFmtId="0" fontId="52" fillId="0" borderId="8" applyProtection="0"/>
    <xf numFmtId="0" fontId="52" fillId="0" borderId="0" applyBorder="0" applyProtection="0"/>
    <xf numFmtId="0" fontId="54" fillId="0" borderId="11" applyProtection="0"/>
    <xf numFmtId="0" fontId="55" fillId="21" borderId="3" applyProtection="0"/>
    <xf numFmtId="0" fontId="56" fillId="0" borderId="0" applyBorder="0" applyProtection="0"/>
    <xf numFmtId="0" fontId="109" fillId="0" borderId="0" applyNumberFormat="0" applyFill="0" applyBorder="0" applyProtection="0"/>
    <xf numFmtId="164" fontId="2" fillId="0" borderId="0" applyFont="0" applyFill="0" applyBorder="0" applyProtection="0"/>
    <xf numFmtId="0" fontId="2" fillId="0" borderId="0"/>
    <xf numFmtId="9" fontId="2" fillId="0" borderId="0" applyFont="0" applyFill="0" applyBorder="0" applyProtection="0"/>
    <xf numFmtId="0" fontId="109" fillId="0" borderId="0" applyNumberFormat="0" applyFill="0" applyBorder="0" applyAlignment="0" applyProtection="0"/>
    <xf numFmtId="164" fontId="2" fillId="0" borderId="0" applyFont="0" applyFill="0" applyBorder="0" applyAlignment="0" applyProtection="0"/>
  </cellStyleXfs>
  <cellXfs count="944">
    <xf numFmtId="0" fontId="0" fillId="0" borderId="0" xfId="0"/>
    <xf numFmtId="0" fontId="0" fillId="24" borderId="0" xfId="0" applyFill="1"/>
    <xf numFmtId="0" fontId="53" fillId="24" borderId="0" xfId="0" applyFont="1" applyFill="1"/>
    <xf numFmtId="0" fontId="32" fillId="24" borderId="0" xfId="69" applyFill="1"/>
    <xf numFmtId="0" fontId="57" fillId="24" borderId="0" xfId="0" applyFont="1" applyFill="1"/>
    <xf numFmtId="164" fontId="0" fillId="0" borderId="0" xfId="73" applyFont="1" applyAlignment="1">
      <alignment vertical="center"/>
    </xf>
    <xf numFmtId="0" fontId="0" fillId="0" borderId="0" xfId="73" applyNumberFormat="1" applyFont="1" applyAlignment="1">
      <alignment vertical="center"/>
    </xf>
    <xf numFmtId="165" fontId="0" fillId="0" borderId="0" xfId="73" applyNumberFormat="1" applyFont="1" applyAlignment="1">
      <alignment vertical="center"/>
    </xf>
    <xf numFmtId="165" fontId="0" fillId="0" borderId="0" xfId="73" quotePrefix="1" applyNumberFormat="1" applyFont="1" applyAlignment="1">
      <alignment horizontal="center" vertical="center" wrapText="1"/>
    </xf>
    <xf numFmtId="164" fontId="0" fillId="0" borderId="0" xfId="73" applyFont="1" applyAlignment="1">
      <alignment horizontal="center" vertical="center"/>
    </xf>
    <xf numFmtId="0" fontId="53" fillId="0" borderId="0" xfId="0" applyFont="1" applyAlignment="1">
      <alignment vertical="center"/>
    </xf>
    <xf numFmtId="0" fontId="61" fillId="0" borderId="0" xfId="73" applyNumberFormat="1" applyFont="1" applyAlignment="1">
      <alignment vertical="center"/>
    </xf>
    <xf numFmtId="0" fontId="0" fillId="0" borderId="0" xfId="0" applyAlignment="1">
      <alignment vertical="top"/>
    </xf>
    <xf numFmtId="0" fontId="0" fillId="0" borderId="0" xfId="73" applyNumberFormat="1" applyFont="1" applyAlignment="1">
      <alignment horizontal="left" vertical="center"/>
    </xf>
    <xf numFmtId="0" fontId="0" fillId="0" borderId="0" xfId="0" applyAlignment="1">
      <alignment horizontal="left" vertical="center"/>
    </xf>
    <xf numFmtId="165" fontId="0" fillId="0" borderId="0" xfId="73" applyNumberFormat="1" applyFont="1" applyAlignment="1">
      <alignment horizontal="center" vertical="center"/>
    </xf>
    <xf numFmtId="164" fontId="32" fillId="0" borderId="0" xfId="69" applyNumberFormat="1" applyAlignment="1">
      <alignment vertical="center"/>
    </xf>
    <xf numFmtId="164" fontId="0" fillId="0" borderId="0" xfId="73" applyFont="1" applyAlignment="1">
      <alignment vertical="center" wrapText="1"/>
    </xf>
    <xf numFmtId="164" fontId="0" fillId="0" borderId="0" xfId="73" applyFont="1" applyAlignment="1">
      <alignment horizontal="center" vertical="center" wrapText="1"/>
    </xf>
    <xf numFmtId="0" fontId="53" fillId="0" borderId="43" xfId="73" applyNumberFormat="1" applyFont="1" applyBorder="1" applyAlignment="1">
      <alignment horizontal="center" vertical="center"/>
    </xf>
    <xf numFmtId="0" fontId="53" fillId="0" borderId="25" xfId="0" applyFont="1" applyBorder="1" applyAlignment="1">
      <alignment horizontal="center" vertical="center" wrapText="1"/>
    </xf>
    <xf numFmtId="0" fontId="61" fillId="0" borderId="25" xfId="0" applyFont="1" applyBorder="1" applyAlignment="1">
      <alignment horizontal="center" vertical="center" wrapText="1"/>
    </xf>
    <xf numFmtId="0" fontId="53" fillId="0" borderId="26" xfId="0" applyFont="1" applyBorder="1" applyAlignment="1">
      <alignment horizontal="center" vertical="center" wrapText="1"/>
    </xf>
    <xf numFmtId="0" fontId="61" fillId="0" borderId="27" xfId="0" applyFont="1" applyBorder="1" applyAlignment="1">
      <alignment horizontal="center" vertical="center" wrapText="1"/>
    </xf>
    <xf numFmtId="0" fontId="53" fillId="0" borderId="29" xfId="73" applyNumberFormat="1" applyFont="1" applyBorder="1" applyAlignment="1">
      <alignment horizontal="center" vertical="center" wrapText="1"/>
    </xf>
    <xf numFmtId="169" fontId="0" fillId="0" borderId="31" xfId="73" applyNumberFormat="1" applyFont="1" applyBorder="1" applyAlignment="1">
      <alignment horizontal="center" vertical="center" wrapText="1"/>
    </xf>
    <xf numFmtId="169" fontId="0" fillId="0" borderId="32" xfId="73" applyNumberFormat="1" applyFont="1" applyBorder="1" applyAlignment="1">
      <alignment horizontal="center" vertical="center" wrapText="1"/>
    </xf>
    <xf numFmtId="169" fontId="0" fillId="0" borderId="30" xfId="73" applyNumberFormat="1" applyFont="1" applyBorder="1" applyAlignment="1">
      <alignment horizontal="center" vertical="center" wrapText="1"/>
    </xf>
    <xf numFmtId="169" fontId="0" fillId="0" borderId="33" xfId="73" applyNumberFormat="1" applyFont="1" applyBorder="1" applyAlignment="1">
      <alignment horizontal="center" vertical="center" wrapText="1"/>
    </xf>
    <xf numFmtId="0" fontId="53" fillId="0" borderId="34" xfId="73" applyNumberFormat="1" applyFont="1" applyBorder="1" applyAlignment="1">
      <alignment horizontal="center" vertical="center" wrapText="1"/>
    </xf>
    <xf numFmtId="169" fontId="0" fillId="0" borderId="36" xfId="73" applyNumberFormat="1" applyFont="1" applyBorder="1" applyAlignment="1">
      <alignment horizontal="center" vertical="center" wrapText="1"/>
    </xf>
    <xf numFmtId="169" fontId="0" fillId="0" borderId="0" xfId="73" applyNumberFormat="1" applyFont="1" applyAlignment="1">
      <alignment horizontal="center" vertical="center" wrapText="1"/>
    </xf>
    <xf numFmtId="169" fontId="0" fillId="0" borderId="35" xfId="73" applyNumberFormat="1" applyFont="1" applyBorder="1" applyAlignment="1">
      <alignment horizontal="center" vertical="center" wrapText="1"/>
    </xf>
    <xf numFmtId="169" fontId="0" fillId="0" borderId="37" xfId="73" applyNumberFormat="1" applyFont="1" applyBorder="1" applyAlignment="1">
      <alignment horizontal="center" vertical="center" wrapText="1"/>
    </xf>
    <xf numFmtId="169" fontId="0" fillId="24" borderId="36" xfId="73" applyNumberFormat="1" applyFont="1" applyFill="1" applyBorder="1" applyAlignment="1">
      <alignment horizontal="center" vertical="center" wrapText="1"/>
    </xf>
    <xf numFmtId="169" fontId="0" fillId="24" borderId="0" xfId="73" applyNumberFormat="1" applyFont="1" applyFill="1" applyAlignment="1">
      <alignment horizontal="center" vertical="center" wrapText="1"/>
    </xf>
    <xf numFmtId="169" fontId="0" fillId="24" borderId="35" xfId="73" applyNumberFormat="1" applyFont="1" applyFill="1" applyBorder="1" applyAlignment="1">
      <alignment horizontal="center" vertical="center" wrapText="1"/>
    </xf>
    <xf numFmtId="169" fontId="0" fillId="24" borderId="37" xfId="73" applyNumberFormat="1" applyFont="1" applyFill="1" applyBorder="1" applyAlignment="1">
      <alignment horizontal="center" vertical="center" wrapText="1"/>
    </xf>
    <xf numFmtId="170" fontId="0" fillId="0" borderId="0" xfId="73" applyNumberFormat="1" applyFont="1" applyAlignment="1">
      <alignment vertical="center" wrapText="1"/>
    </xf>
    <xf numFmtId="0" fontId="0" fillId="0" borderId="0" xfId="73" applyNumberFormat="1" applyFont="1" applyAlignment="1">
      <alignment horizontal="center" vertical="center"/>
    </xf>
    <xf numFmtId="164" fontId="0" fillId="0" borderId="0" xfId="74" applyFont="1" applyAlignment="1">
      <alignment vertical="center"/>
    </xf>
    <xf numFmtId="170" fontId="0" fillId="0" borderId="0" xfId="74" applyNumberFormat="1" applyFont="1" applyAlignment="1">
      <alignment horizontal="center" vertical="center"/>
    </xf>
    <xf numFmtId="165" fontId="0" fillId="0" borderId="0" xfId="74" applyNumberFormat="1" applyFont="1" applyAlignment="1">
      <alignment horizontal="center" vertical="center"/>
    </xf>
    <xf numFmtId="164" fontId="32" fillId="0" borderId="0" xfId="70" applyNumberFormat="1" applyAlignment="1">
      <alignment vertical="center"/>
    </xf>
    <xf numFmtId="0" fontId="0" fillId="0" borderId="0" xfId="74" applyNumberFormat="1" applyFont="1" applyAlignment="1">
      <alignment vertical="center"/>
    </xf>
    <xf numFmtId="0" fontId="64" fillId="0" borderId="0" xfId="0" applyFont="1" applyAlignment="1">
      <alignment vertical="top"/>
    </xf>
    <xf numFmtId="164" fontId="0" fillId="0" borderId="0" xfId="74" applyFont="1" applyAlignment="1">
      <alignment vertical="center" wrapText="1"/>
    </xf>
    <xf numFmtId="164" fontId="0" fillId="0" borderId="37" xfId="74" applyFont="1" applyBorder="1" applyAlignment="1">
      <alignment vertical="center"/>
    </xf>
    <xf numFmtId="164" fontId="0" fillId="0" borderId="39" xfId="74" applyFont="1" applyBorder="1" applyAlignment="1">
      <alignment vertical="center"/>
    </xf>
    <xf numFmtId="164" fontId="53" fillId="0" borderId="23" xfId="74" applyFont="1" applyBorder="1" applyAlignment="1">
      <alignment horizontal="center" vertical="center"/>
    </xf>
    <xf numFmtId="170" fontId="53" fillId="0" borderId="24" xfId="0" applyNumberFormat="1" applyFont="1" applyBorder="1" applyAlignment="1">
      <alignment horizontal="center" vertical="center" wrapText="1"/>
    </xf>
    <xf numFmtId="0" fontId="53" fillId="0" borderId="70" xfId="0" applyFont="1" applyBorder="1" applyAlignment="1">
      <alignment horizontal="center" vertical="center" wrapText="1"/>
    </xf>
    <xf numFmtId="0" fontId="53" fillId="0" borderId="27" xfId="0" applyFont="1" applyBorder="1" applyAlignment="1">
      <alignment horizontal="center" vertical="center" wrapText="1"/>
    </xf>
    <xf numFmtId="164" fontId="57" fillId="0" borderId="0" xfId="74" applyFont="1" applyAlignment="1">
      <alignment vertical="center"/>
    </xf>
    <xf numFmtId="167" fontId="57" fillId="0" borderId="32" xfId="74" applyNumberFormat="1" applyFont="1" applyBorder="1" applyAlignment="1">
      <alignment horizontal="center" vertical="center"/>
    </xf>
    <xf numFmtId="167" fontId="57" fillId="0" borderId="31" xfId="74" applyNumberFormat="1" applyFont="1" applyBorder="1" applyAlignment="1">
      <alignment horizontal="center" vertical="center"/>
    </xf>
    <xf numFmtId="1" fontId="57" fillId="0" borderId="31" xfId="74" applyNumberFormat="1" applyFont="1" applyBorder="1" applyAlignment="1">
      <alignment horizontal="center" vertical="center"/>
    </xf>
    <xf numFmtId="1" fontId="57" fillId="0" borderId="32" xfId="74" applyNumberFormat="1" applyFont="1" applyBorder="1" applyAlignment="1">
      <alignment horizontal="center" vertical="center"/>
    </xf>
    <xf numFmtId="164" fontId="57" fillId="0" borderId="31" xfId="74" applyFont="1" applyBorder="1" applyAlignment="1">
      <alignment vertical="center"/>
    </xf>
    <xf numFmtId="164" fontId="57" fillId="0" borderId="33" xfId="74" applyFont="1" applyBorder="1" applyAlignment="1">
      <alignment vertical="center"/>
    </xf>
    <xf numFmtId="175" fontId="72" fillId="0" borderId="36" xfId="74" applyNumberFormat="1" applyFont="1" applyBorder="1" applyAlignment="1">
      <alignment horizontal="center" vertical="center"/>
    </xf>
    <xf numFmtId="176" fontId="72" fillId="0" borderId="36" xfId="74" applyNumberFormat="1" applyFont="1" applyBorder="1" applyAlignment="1">
      <alignment horizontal="center" vertical="center"/>
    </xf>
    <xf numFmtId="167" fontId="57" fillId="0" borderId="36" xfId="74" applyNumberFormat="1" applyFont="1" applyBorder="1" applyAlignment="1">
      <alignment horizontal="center" vertical="center"/>
    </xf>
    <xf numFmtId="1" fontId="57" fillId="0" borderId="36" xfId="74" applyNumberFormat="1" applyFont="1" applyBorder="1" applyAlignment="1">
      <alignment horizontal="center" vertical="center"/>
    </xf>
    <xf numFmtId="164" fontId="57" fillId="0" borderId="36" xfId="74" applyFont="1" applyBorder="1" applyAlignment="1">
      <alignment vertical="center"/>
    </xf>
    <xf numFmtId="164" fontId="57" fillId="0" borderId="37" xfId="74" applyFont="1" applyBorder="1" applyAlignment="1">
      <alignment vertical="center"/>
    </xf>
    <xf numFmtId="164" fontId="57" fillId="0" borderId="0" xfId="74" applyFont="1" applyAlignment="1">
      <alignment vertical="center" wrapText="1"/>
    </xf>
    <xf numFmtId="167" fontId="57" fillId="0" borderId="36" xfId="74" applyNumberFormat="1" applyFont="1" applyBorder="1" applyAlignment="1">
      <alignment horizontal="center" vertical="center" wrapText="1"/>
    </xf>
    <xf numFmtId="1" fontId="57" fillId="0" borderId="36" xfId="74" applyNumberFormat="1" applyFont="1" applyBorder="1" applyAlignment="1">
      <alignment horizontal="center" vertical="center" wrapText="1"/>
    </xf>
    <xf numFmtId="164" fontId="57" fillId="0" borderId="36" xfId="74" applyFont="1" applyBorder="1" applyAlignment="1">
      <alignment vertical="center" wrapText="1"/>
    </xf>
    <xf numFmtId="164" fontId="57" fillId="0" borderId="37" xfId="74" applyFont="1" applyBorder="1" applyAlignment="1">
      <alignment vertical="center" wrapText="1"/>
    </xf>
    <xf numFmtId="167" fontId="57" fillId="0" borderId="37" xfId="74" applyNumberFormat="1" applyFont="1" applyBorder="1" applyAlignment="1">
      <alignment horizontal="center" vertical="center" wrapText="1"/>
    </xf>
    <xf numFmtId="0" fontId="58" fillId="0" borderId="0" xfId="74" applyNumberFormat="1" applyFont="1" applyAlignment="1">
      <alignment horizontal="center" vertical="center" wrapText="1"/>
    </xf>
    <xf numFmtId="167" fontId="57" fillId="0" borderId="0" xfId="89" applyNumberFormat="1" applyFont="1" applyAlignment="1">
      <alignment horizontal="center" vertical="center"/>
    </xf>
    <xf numFmtId="1" fontId="57" fillId="0" borderId="0" xfId="89" applyNumberFormat="1" applyFont="1" applyAlignment="1">
      <alignment horizontal="center"/>
    </xf>
    <xf numFmtId="0" fontId="69" fillId="0" borderId="0" xfId="74" applyNumberFormat="1" applyFont="1" applyAlignment="1">
      <alignment horizontal="left" vertical="center"/>
    </xf>
    <xf numFmtId="0" fontId="57" fillId="0" borderId="0" xfId="74" applyNumberFormat="1" applyFont="1" applyAlignment="1">
      <alignment horizontal="center" vertical="center" wrapText="1"/>
    </xf>
    <xf numFmtId="0" fontId="0" fillId="0" borderId="0" xfId="74" applyNumberFormat="1" applyFont="1" applyAlignment="1">
      <alignment horizontal="center" vertical="center"/>
    </xf>
    <xf numFmtId="0" fontId="0" fillId="0" borderId="0" xfId="74" applyNumberFormat="1" applyFont="1" applyAlignment="1">
      <alignment horizontal="left" vertical="center"/>
    </xf>
    <xf numFmtId="0" fontId="58" fillId="25" borderId="63" xfId="87" applyFont="1" applyFill="1" applyBorder="1" applyAlignment="1">
      <alignment vertical="center"/>
    </xf>
    <xf numFmtId="0" fontId="58" fillId="25" borderId="72" xfId="87" applyFont="1" applyFill="1" applyBorder="1" applyAlignment="1">
      <alignment vertical="center"/>
    </xf>
    <xf numFmtId="1" fontId="58" fillId="25" borderId="18" xfId="87" applyNumberFormat="1" applyFont="1" applyFill="1" applyBorder="1" applyAlignment="1">
      <alignment horizontal="center" vertical="center"/>
    </xf>
    <xf numFmtId="1" fontId="58" fillId="25" borderId="63" xfId="87" applyNumberFormat="1" applyFont="1" applyFill="1" applyBorder="1" applyAlignment="1">
      <alignment vertical="center"/>
    </xf>
    <xf numFmtId="1" fontId="58" fillId="25" borderId="72" xfId="87" applyNumberFormat="1" applyFont="1" applyFill="1" applyBorder="1" applyAlignment="1">
      <alignment vertical="center"/>
    </xf>
    <xf numFmtId="3" fontId="86" fillId="27" borderId="36" xfId="73" applyNumberFormat="1" applyFont="1" applyFill="1" applyBorder="1" applyAlignment="1">
      <alignment horizontal="center" vertical="center" wrapText="1"/>
    </xf>
    <xf numFmtId="3" fontId="86" fillId="27" borderId="35" xfId="73" applyNumberFormat="1" applyFont="1" applyFill="1" applyBorder="1" applyAlignment="1">
      <alignment horizontal="center" vertical="center" wrapText="1"/>
    </xf>
    <xf numFmtId="167" fontId="86" fillId="27" borderId="36" xfId="73" applyNumberFormat="1" applyFont="1" applyFill="1" applyBorder="1" applyAlignment="1">
      <alignment horizontal="center" vertical="center" wrapText="1"/>
    </xf>
    <xf numFmtId="167" fontId="86" fillId="27" borderId="35" xfId="73" applyNumberFormat="1" applyFont="1" applyFill="1" applyBorder="1" applyAlignment="1">
      <alignment horizontal="center" vertical="center" wrapText="1"/>
    </xf>
    <xf numFmtId="0" fontId="84" fillId="27" borderId="28" xfId="73" applyNumberFormat="1" applyFont="1" applyFill="1" applyBorder="1" applyAlignment="1">
      <alignment horizontal="center" vertical="center" wrapText="1"/>
    </xf>
    <xf numFmtId="166" fontId="86" fillId="27" borderId="34" xfId="73" applyNumberFormat="1" applyFont="1" applyFill="1" applyBorder="1" applyAlignment="1">
      <alignment horizontal="center" vertical="center" wrapText="1"/>
    </xf>
    <xf numFmtId="166" fontId="86" fillId="27" borderId="35" xfId="73" applyNumberFormat="1" applyFont="1" applyFill="1" applyBorder="1" applyAlignment="1">
      <alignment horizontal="center" vertical="center" wrapText="1"/>
    </xf>
    <xf numFmtId="3" fontId="86" fillId="27" borderId="36" xfId="0" applyNumberFormat="1" applyFont="1" applyFill="1" applyBorder="1" applyAlignment="1">
      <alignment horizontal="center" vertical="center" wrapText="1"/>
    </xf>
    <xf numFmtId="3" fontId="86" fillId="27" borderId="35" xfId="0" applyNumberFormat="1" applyFont="1" applyFill="1" applyBorder="1" applyAlignment="1">
      <alignment horizontal="center" vertical="center" wrapText="1"/>
    </xf>
    <xf numFmtId="3" fontId="87" fillId="27" borderId="35" xfId="73" applyNumberFormat="1" applyFont="1" applyFill="1" applyBorder="1" applyAlignment="1">
      <alignment horizontal="center" vertical="center" wrapText="1"/>
    </xf>
    <xf numFmtId="166" fontId="87" fillId="27" borderId="34" xfId="73" applyNumberFormat="1" applyFont="1" applyFill="1" applyBorder="1" applyAlignment="1">
      <alignment horizontal="center" vertical="center" wrapText="1"/>
    </xf>
    <xf numFmtId="166" fontId="87" fillId="27" borderId="35" xfId="73" applyNumberFormat="1" applyFont="1" applyFill="1" applyBorder="1" applyAlignment="1">
      <alignment horizontal="center" vertical="center" wrapText="1"/>
    </xf>
    <xf numFmtId="3" fontId="87" fillId="27" borderId="36" xfId="0" applyNumberFormat="1" applyFont="1" applyFill="1" applyBorder="1" applyAlignment="1">
      <alignment horizontal="center" vertical="center" wrapText="1"/>
    </xf>
    <xf numFmtId="3" fontId="87" fillId="27" borderId="35" xfId="0" applyNumberFormat="1" applyFont="1" applyFill="1" applyBorder="1" applyAlignment="1">
      <alignment horizontal="center" vertical="center" wrapText="1"/>
    </xf>
    <xf numFmtId="3" fontId="87" fillId="27" borderId="36" xfId="73" applyNumberFormat="1" applyFont="1" applyFill="1" applyBorder="1" applyAlignment="1">
      <alignment horizontal="center" vertical="center" wrapText="1"/>
    </xf>
    <xf numFmtId="167" fontId="87" fillId="27" borderId="35" xfId="73" applyNumberFormat="1" applyFont="1" applyFill="1" applyBorder="1" applyAlignment="1">
      <alignment horizontal="center" vertical="center" wrapText="1"/>
    </xf>
    <xf numFmtId="167" fontId="87" fillId="27" borderId="36" xfId="73" applyNumberFormat="1" applyFont="1" applyFill="1" applyBorder="1" applyAlignment="1">
      <alignment horizontal="center" vertical="center" wrapText="1"/>
    </xf>
    <xf numFmtId="0" fontId="83" fillId="27" borderId="28" xfId="73" applyNumberFormat="1" applyFont="1" applyFill="1" applyBorder="1" applyAlignment="1">
      <alignment horizontal="center" vertical="center" wrapText="1"/>
    </xf>
    <xf numFmtId="166" fontId="87" fillId="27" borderId="0" xfId="73" applyNumberFormat="1" applyFont="1" applyFill="1" applyBorder="1" applyAlignment="1">
      <alignment horizontal="center" vertical="center" wrapText="1"/>
    </xf>
    <xf numFmtId="3" fontId="87" fillId="27" borderId="0" xfId="73" applyNumberFormat="1" applyFont="1" applyFill="1" applyBorder="1" applyAlignment="1">
      <alignment horizontal="center" vertical="center" wrapText="1"/>
    </xf>
    <xf numFmtId="3" fontId="87" fillId="27" borderId="0" xfId="0" applyNumberFormat="1" applyFont="1" applyFill="1" applyAlignment="1">
      <alignment horizontal="center" vertical="center" wrapText="1"/>
    </xf>
    <xf numFmtId="0" fontId="32" fillId="27" borderId="0" xfId="69" applyFill="1" applyAlignment="1">
      <alignment horizontal="left" vertical="center"/>
    </xf>
    <xf numFmtId="165" fontId="0" fillId="27" borderId="0" xfId="73" applyNumberFormat="1" applyFont="1" applyFill="1" applyAlignment="1">
      <alignment vertical="center"/>
    </xf>
    <xf numFmtId="165" fontId="0" fillId="27" borderId="0" xfId="73" quotePrefix="1" applyNumberFormat="1" applyFont="1" applyFill="1" applyAlignment="1">
      <alignment horizontal="center" vertical="center" wrapText="1"/>
    </xf>
    <xf numFmtId="164" fontId="0" fillId="27" borderId="0" xfId="73" applyFont="1" applyFill="1" applyAlignment="1">
      <alignment horizontal="center" vertical="center"/>
    </xf>
    <xf numFmtId="164" fontId="0" fillId="27" borderId="0" xfId="73" applyFont="1" applyFill="1" applyAlignment="1">
      <alignment vertical="center"/>
    </xf>
    <xf numFmtId="0" fontId="53" fillId="27" borderId="0" xfId="0" applyFont="1" applyFill="1" applyAlignment="1">
      <alignment vertical="center"/>
    </xf>
    <xf numFmtId="0" fontId="53" fillId="27" borderId="0" xfId="73" applyNumberFormat="1" applyFont="1" applyFill="1" applyAlignment="1">
      <alignment vertical="center"/>
    </xf>
    <xf numFmtId="0" fontId="53" fillId="27" borderId="23" xfId="73" applyNumberFormat="1" applyFont="1" applyFill="1" applyBorder="1" applyAlignment="1">
      <alignment horizontal="center" vertical="center"/>
    </xf>
    <xf numFmtId="0" fontId="53" fillId="27" borderId="24" xfId="73" applyNumberFormat="1" applyFont="1" applyFill="1" applyBorder="1" applyAlignment="1">
      <alignment horizontal="center" vertical="center" wrapText="1"/>
    </xf>
    <xf numFmtId="0" fontId="53" fillId="27" borderId="25" xfId="73" applyNumberFormat="1" applyFont="1" applyFill="1" applyBorder="1" applyAlignment="1">
      <alignment horizontal="center" vertical="center" wrapText="1"/>
    </xf>
    <xf numFmtId="0" fontId="53" fillId="27" borderId="26" xfId="73" applyNumberFormat="1" applyFont="1" applyFill="1" applyBorder="1" applyAlignment="1">
      <alignment horizontal="center" vertical="center" wrapText="1"/>
    </xf>
    <xf numFmtId="0" fontId="53" fillId="27" borderId="27" xfId="73" applyNumberFormat="1" applyFont="1" applyFill="1" applyBorder="1" applyAlignment="1">
      <alignment horizontal="center" vertical="center" wrapText="1"/>
    </xf>
    <xf numFmtId="0" fontId="58" fillId="27" borderId="28" xfId="73" applyNumberFormat="1" applyFont="1" applyFill="1" applyBorder="1" applyAlignment="1">
      <alignment horizontal="center" vertical="center" wrapText="1"/>
    </xf>
    <xf numFmtId="166" fontId="57" fillId="27" borderId="29" xfId="73" applyNumberFormat="1" applyFont="1" applyFill="1" applyBorder="1" applyAlignment="1">
      <alignment horizontal="center" vertical="center" wrapText="1"/>
    </xf>
    <xf numFmtId="166" fontId="57" fillId="27" borderId="30" xfId="73" applyNumberFormat="1" applyFont="1" applyFill="1" applyBorder="1" applyAlignment="1">
      <alignment horizontal="center" vertical="center" wrapText="1"/>
    </xf>
    <xf numFmtId="3" fontId="57" fillId="27" borderId="31" xfId="73" applyNumberFormat="1" applyFont="1" applyFill="1" applyBorder="1" applyAlignment="1">
      <alignment horizontal="center" vertical="center" wrapText="1"/>
    </xf>
    <xf numFmtId="3" fontId="57" fillId="27" borderId="30" xfId="73" applyNumberFormat="1" applyFont="1" applyFill="1" applyBorder="1" applyAlignment="1">
      <alignment horizontal="center" vertical="center" wrapText="1"/>
    </xf>
    <xf numFmtId="3" fontId="57" fillId="27" borderId="32" xfId="92" applyNumberFormat="1" applyFont="1" applyFill="1" applyBorder="1" applyAlignment="1">
      <alignment horizontal="center" vertical="center" wrapText="1"/>
    </xf>
    <xf numFmtId="3" fontId="57" fillId="27" borderId="29" xfId="0" applyNumberFormat="1" applyFont="1" applyFill="1" applyBorder="1" applyAlignment="1">
      <alignment horizontal="center" vertical="center" wrapText="1"/>
    </xf>
    <xf numFmtId="0" fontId="57" fillId="27" borderId="31" xfId="73" applyNumberFormat="1" applyFont="1" applyFill="1" applyBorder="1" applyAlignment="1">
      <alignment horizontal="center" vertical="center" wrapText="1"/>
    </xf>
    <xf numFmtId="0" fontId="57" fillId="27" borderId="30" xfId="73" applyNumberFormat="1" applyFont="1" applyFill="1" applyBorder="1" applyAlignment="1">
      <alignment horizontal="center" vertical="center" wrapText="1"/>
    </xf>
    <xf numFmtId="167" fontId="57" fillId="27" borderId="32" xfId="73" applyNumberFormat="1" applyFont="1" applyFill="1" applyBorder="1" applyAlignment="1">
      <alignment horizontal="center" vertical="center" wrapText="1"/>
    </xf>
    <xf numFmtId="167" fontId="57" fillId="27" borderId="30" xfId="73" applyNumberFormat="1" applyFont="1" applyFill="1" applyBorder="1" applyAlignment="1">
      <alignment horizontal="center" vertical="center" wrapText="1"/>
    </xf>
    <xf numFmtId="167" fontId="57" fillId="27" borderId="31" xfId="73" applyNumberFormat="1" applyFont="1" applyFill="1" applyBorder="1" applyAlignment="1">
      <alignment horizontal="center" vertical="center" wrapText="1"/>
    </xf>
    <xf numFmtId="167" fontId="0" fillId="27" borderId="31" xfId="73" applyNumberFormat="1" applyFont="1" applyFill="1" applyBorder="1" applyAlignment="1">
      <alignment horizontal="center" vertical="center"/>
    </xf>
    <xf numFmtId="167" fontId="0" fillId="27" borderId="33" xfId="73" applyNumberFormat="1" applyFont="1" applyFill="1" applyBorder="1" applyAlignment="1">
      <alignment horizontal="center" vertical="center"/>
    </xf>
    <xf numFmtId="164" fontId="57" fillId="27" borderId="0" xfId="73" applyFont="1" applyFill="1" applyAlignment="1">
      <alignment horizontal="center" vertical="center" wrapText="1"/>
    </xf>
    <xf numFmtId="166" fontId="57" fillId="27" borderId="34" xfId="73" applyNumberFormat="1" applyFont="1" applyFill="1" applyBorder="1" applyAlignment="1">
      <alignment horizontal="center" vertical="center" wrapText="1"/>
    </xf>
    <xf numFmtId="166" fontId="57" fillId="27" borderId="35" xfId="73" applyNumberFormat="1" applyFont="1" applyFill="1" applyBorder="1" applyAlignment="1">
      <alignment horizontal="center" vertical="center" wrapText="1"/>
    </xf>
    <xf numFmtId="3" fontId="57" fillId="27" borderId="36" xfId="73" applyNumberFormat="1" applyFont="1" applyFill="1" applyBorder="1" applyAlignment="1">
      <alignment horizontal="center" vertical="center" wrapText="1"/>
    </xf>
    <xf numFmtId="3" fontId="57" fillId="27" borderId="35" xfId="73" applyNumberFormat="1" applyFont="1" applyFill="1" applyBorder="1" applyAlignment="1">
      <alignment horizontal="center" vertical="center" wrapText="1"/>
    </xf>
    <xf numFmtId="3" fontId="57" fillId="27" borderId="0" xfId="73" applyNumberFormat="1" applyFont="1" applyFill="1" applyAlignment="1">
      <alignment horizontal="center" vertical="center" wrapText="1"/>
    </xf>
    <xf numFmtId="3" fontId="57" fillId="27" borderId="34" xfId="0" applyNumberFormat="1" applyFont="1" applyFill="1" applyBorder="1" applyAlignment="1">
      <alignment horizontal="center" vertical="center" wrapText="1"/>
    </xf>
    <xf numFmtId="0" fontId="57" fillId="27" borderId="36" xfId="73" applyNumberFormat="1" applyFont="1" applyFill="1" applyBorder="1" applyAlignment="1">
      <alignment horizontal="center" vertical="center" wrapText="1"/>
    </xf>
    <xf numFmtId="0" fontId="57" fillId="27" borderId="35" xfId="73" applyNumberFormat="1" applyFont="1" applyFill="1" applyBorder="1" applyAlignment="1">
      <alignment horizontal="center" vertical="center" wrapText="1"/>
    </xf>
    <xf numFmtId="167" fontId="57" fillId="27" borderId="0" xfId="73" applyNumberFormat="1" applyFont="1" applyFill="1" applyAlignment="1">
      <alignment horizontal="center" vertical="center" wrapText="1"/>
    </xf>
    <xf numFmtId="167" fontId="57" fillId="27" borderId="35" xfId="73" applyNumberFormat="1" applyFont="1" applyFill="1" applyBorder="1" applyAlignment="1">
      <alignment horizontal="center" vertical="center" wrapText="1"/>
    </xf>
    <xf numFmtId="167" fontId="57" fillId="27" borderId="36" xfId="73" applyNumberFormat="1" applyFont="1" applyFill="1" applyBorder="1" applyAlignment="1">
      <alignment horizontal="center" vertical="center" wrapText="1"/>
    </xf>
    <xf numFmtId="167" fontId="0" fillId="27" borderId="36" xfId="73" applyNumberFormat="1" applyFont="1" applyFill="1" applyBorder="1" applyAlignment="1">
      <alignment horizontal="center" vertical="center"/>
    </xf>
    <xf numFmtId="167" fontId="0" fillId="27" borderId="37" xfId="73" applyNumberFormat="1" applyFont="1" applyFill="1" applyBorder="1" applyAlignment="1">
      <alignment horizontal="center" vertical="center"/>
    </xf>
    <xf numFmtId="3" fontId="57" fillId="27" borderId="35" xfId="0" applyNumberFormat="1" applyFont="1" applyFill="1" applyBorder="1" applyAlignment="1">
      <alignment horizontal="center" vertical="center" wrapText="1"/>
    </xf>
    <xf numFmtId="0" fontId="86" fillId="27" borderId="36" xfId="73" applyNumberFormat="1" applyFont="1" applyFill="1" applyBorder="1" applyAlignment="1">
      <alignment horizontal="center" vertical="center" wrapText="1"/>
    </xf>
    <xf numFmtId="0" fontId="86" fillId="27" borderId="0" xfId="73" applyNumberFormat="1" applyFont="1" applyFill="1" applyBorder="1" applyAlignment="1">
      <alignment horizontal="center" vertical="center" wrapText="1"/>
    </xf>
    <xf numFmtId="167" fontId="86" fillId="27" borderId="0" xfId="73" applyNumberFormat="1" applyFont="1" applyFill="1" applyBorder="1" applyAlignment="1">
      <alignment horizontal="center" vertical="center" wrapText="1"/>
    </xf>
    <xf numFmtId="167" fontId="0" fillId="27" borderId="0" xfId="73" applyNumberFormat="1" applyFont="1" applyFill="1" applyBorder="1" applyAlignment="1">
      <alignment horizontal="center" vertical="center"/>
    </xf>
    <xf numFmtId="164" fontId="57" fillId="27" borderId="0" xfId="73" applyFont="1" applyFill="1" applyAlignment="1">
      <alignment horizontal="center" vertical="center"/>
    </xf>
    <xf numFmtId="0" fontId="0" fillId="27" borderId="0" xfId="73" applyNumberFormat="1" applyFont="1" applyFill="1" applyAlignment="1">
      <alignment vertical="center"/>
    </xf>
    <xf numFmtId="0" fontId="0" fillId="27" borderId="0" xfId="0" applyFill="1" applyAlignment="1">
      <alignment vertical="center"/>
    </xf>
    <xf numFmtId="0" fontId="57" fillId="27" borderId="0" xfId="73" applyNumberFormat="1" applyFont="1" applyFill="1" applyAlignment="1">
      <alignment horizontal="center" vertical="center"/>
    </xf>
    <xf numFmtId="167" fontId="57" fillId="27" borderId="0" xfId="73" applyNumberFormat="1" applyFont="1" applyFill="1" applyAlignment="1">
      <alignment horizontal="center" vertical="center"/>
    </xf>
    <xf numFmtId="167" fontId="0" fillId="27" borderId="0" xfId="73" applyNumberFormat="1" applyFont="1" applyFill="1" applyAlignment="1">
      <alignment horizontal="center" vertical="center"/>
    </xf>
    <xf numFmtId="0" fontId="61" fillId="27" borderId="0" xfId="73" applyNumberFormat="1" applyFont="1" applyFill="1" applyAlignment="1">
      <alignment vertical="center"/>
    </xf>
    <xf numFmtId="168" fontId="57" fillId="27" borderId="0" xfId="73" applyNumberFormat="1" applyFont="1" applyFill="1" applyAlignment="1">
      <alignment horizontal="center" vertical="center"/>
    </xf>
    <xf numFmtId="166" fontId="0" fillId="27" borderId="0" xfId="0" applyNumberFormat="1" applyFill="1" applyAlignment="1">
      <alignment vertical="center"/>
    </xf>
    <xf numFmtId="3" fontId="57" fillId="27" borderId="0" xfId="73" applyNumberFormat="1" applyFont="1" applyFill="1" applyAlignment="1">
      <alignment horizontal="center" vertical="center"/>
    </xf>
    <xf numFmtId="0" fontId="57" fillId="27" borderId="0" xfId="88" applyFont="1" applyFill="1" applyAlignment="1">
      <alignment vertical="center"/>
    </xf>
    <xf numFmtId="164" fontId="0" fillId="27" borderId="0" xfId="73" applyFont="1" applyFill="1" applyAlignment="1">
      <alignment horizontal="left" vertical="center"/>
    </xf>
    <xf numFmtId="0" fontId="0" fillId="27" borderId="0" xfId="73" applyNumberFormat="1" applyFont="1" applyFill="1" applyAlignment="1">
      <alignment horizontal="left" vertical="center"/>
    </xf>
    <xf numFmtId="0" fontId="62" fillId="27" borderId="0" xfId="0" applyFont="1" applyFill="1" applyAlignment="1">
      <alignment vertical="center"/>
    </xf>
    <xf numFmtId="165" fontId="0" fillId="27" borderId="0" xfId="73" applyNumberFormat="1" applyFont="1" applyFill="1" applyAlignment="1">
      <alignment horizontal="left" vertical="center"/>
    </xf>
    <xf numFmtId="0" fontId="85" fillId="28" borderId="34" xfId="73" applyNumberFormat="1" applyFont="1" applyFill="1" applyBorder="1" applyAlignment="1">
      <alignment horizontal="center" vertical="center" wrapText="1"/>
    </xf>
    <xf numFmtId="169" fontId="0" fillId="28" borderId="36" xfId="73" applyNumberFormat="1" applyFont="1" applyFill="1" applyBorder="1" applyAlignment="1">
      <alignment horizontal="center" vertical="center" wrapText="1"/>
    </xf>
    <xf numFmtId="169" fontId="0" fillId="28" borderId="0" xfId="73" applyNumberFormat="1" applyFont="1" applyFill="1" applyBorder="1" applyAlignment="1">
      <alignment horizontal="center" vertical="center" wrapText="1"/>
    </xf>
    <xf numFmtId="169" fontId="91" fillId="28" borderId="0" xfId="73" applyNumberFormat="1" applyFont="1" applyFill="1" applyBorder="1" applyAlignment="1">
      <alignment horizontal="center" vertical="center" wrapText="1"/>
    </xf>
    <xf numFmtId="169" fontId="0" fillId="28" borderId="35" xfId="73" applyNumberFormat="1" applyFont="1" applyFill="1" applyBorder="1" applyAlignment="1">
      <alignment horizontal="center" vertical="center" wrapText="1"/>
    </xf>
    <xf numFmtId="169" fontId="0" fillId="28" borderId="37" xfId="73" applyNumberFormat="1" applyFont="1" applyFill="1" applyBorder="1" applyAlignment="1">
      <alignment horizontal="center" vertical="center" wrapText="1"/>
    </xf>
    <xf numFmtId="0" fontId="85" fillId="28" borderId="59" xfId="73" applyNumberFormat="1" applyFont="1" applyFill="1" applyBorder="1" applyAlignment="1">
      <alignment horizontal="center" vertical="center" wrapText="1"/>
    </xf>
    <xf numFmtId="167" fontId="91" fillId="28" borderId="45" xfId="92" applyNumberFormat="1" applyFont="1" applyFill="1" applyBorder="1" applyAlignment="1">
      <alignment horizontal="center" vertical="center" wrapText="1"/>
    </xf>
    <xf numFmtId="164" fontId="32" fillId="25" borderId="0" xfId="69" applyNumberFormat="1" applyFill="1"/>
    <xf numFmtId="165" fontId="0" fillId="25" borderId="0" xfId="73" applyNumberFormat="1" applyFont="1" applyFill="1" applyAlignment="1">
      <alignment horizontal="center"/>
    </xf>
    <xf numFmtId="165" fontId="0" fillId="25" borderId="0" xfId="73" applyNumberFormat="1" applyFont="1" applyFill="1"/>
    <xf numFmtId="0" fontId="0" fillId="25" borderId="0" xfId="0" applyFill="1"/>
    <xf numFmtId="0" fontId="53" fillId="25" borderId="0" xfId="73" applyNumberFormat="1" applyFont="1" applyFill="1"/>
    <xf numFmtId="0" fontId="53" fillId="25" borderId="0" xfId="0" applyFont="1" applyFill="1"/>
    <xf numFmtId="0" fontId="57" fillId="25" borderId="0" xfId="0" applyFont="1" applyFill="1" applyAlignment="1">
      <alignment horizontal="left" vertical="top"/>
    </xf>
    <xf numFmtId="0" fontId="0" fillId="25" borderId="0" xfId="0" applyFill="1" applyAlignment="1">
      <alignment horizontal="center" vertical="top"/>
    </xf>
    <xf numFmtId="164" fontId="53" fillId="25" borderId="23" xfId="73" applyFont="1" applyFill="1" applyBorder="1" applyAlignment="1">
      <alignment horizontal="center" vertical="center" wrapText="1"/>
    </xf>
    <xf numFmtId="0" fontId="53" fillId="25" borderId="24" xfId="0" applyFont="1" applyFill="1" applyBorder="1" applyAlignment="1">
      <alignment horizontal="center" vertical="center" wrapText="1"/>
    </xf>
    <xf numFmtId="0" fontId="53" fillId="25" borderId="27" xfId="0" applyFont="1" applyFill="1" applyBorder="1" applyAlignment="1">
      <alignment horizontal="center" vertical="center" wrapText="1"/>
    </xf>
    <xf numFmtId="0" fontId="0" fillId="25" borderId="49" xfId="0" applyFill="1" applyBorder="1" applyAlignment="1">
      <alignment horizontal="center" vertical="center"/>
    </xf>
    <xf numFmtId="165" fontId="0" fillId="25" borderId="49" xfId="73" applyNumberFormat="1" applyFont="1" applyFill="1" applyBorder="1"/>
    <xf numFmtId="0" fontId="0" fillId="25" borderId="50" xfId="0" applyFill="1" applyBorder="1" applyAlignment="1">
      <alignment horizontal="center" vertical="center"/>
    </xf>
    <xf numFmtId="165" fontId="0" fillId="25" borderId="50" xfId="73" applyNumberFormat="1" applyFont="1" applyFill="1" applyBorder="1"/>
    <xf numFmtId="0" fontId="0" fillId="25" borderId="51" xfId="0" applyFill="1" applyBorder="1" applyAlignment="1">
      <alignment horizontal="center" vertical="center"/>
    </xf>
    <xf numFmtId="165" fontId="0" fillId="25" borderId="51" xfId="73" applyNumberFormat="1" applyFont="1" applyFill="1" applyBorder="1"/>
    <xf numFmtId="0" fontId="0" fillId="25" borderId="52" xfId="0" applyFill="1" applyBorder="1" applyAlignment="1">
      <alignment horizontal="center" vertical="center"/>
    </xf>
    <xf numFmtId="165" fontId="0" fillId="25" borderId="53" xfId="73" applyNumberFormat="1" applyFont="1" applyFill="1" applyBorder="1"/>
    <xf numFmtId="0" fontId="63" fillId="25" borderId="0" xfId="0" applyFont="1" applyFill="1" applyAlignment="1">
      <alignment horizontal="left" vertical="top"/>
    </xf>
    <xf numFmtId="0" fontId="63" fillId="25" borderId="0" xfId="0" applyFont="1" applyFill="1" applyAlignment="1">
      <alignment horizontal="left" vertical="top" wrapText="1"/>
    </xf>
    <xf numFmtId="0" fontId="63" fillId="25" borderId="35" xfId="0" applyFont="1" applyFill="1" applyBorder="1" applyAlignment="1">
      <alignment horizontal="left" vertical="top" wrapText="1"/>
    </xf>
    <xf numFmtId="175" fontId="71" fillId="0" borderId="50" xfId="74" applyNumberFormat="1" applyFont="1" applyBorder="1" applyAlignment="1">
      <alignment horizontal="center" vertical="center" wrapText="1"/>
    </xf>
    <xf numFmtId="175" fontId="71" fillId="0" borderId="35" xfId="74" applyNumberFormat="1" applyFont="1" applyBorder="1" applyAlignment="1">
      <alignment horizontal="center" vertical="center" wrapText="1"/>
    </xf>
    <xf numFmtId="176" fontId="71" fillId="0" borderId="35" xfId="74" applyNumberFormat="1" applyFont="1" applyBorder="1" applyAlignment="1">
      <alignment horizontal="center" vertical="center" wrapText="1"/>
    </xf>
    <xf numFmtId="176" fontId="71" fillId="0" borderId="0" xfId="74" applyNumberFormat="1" applyFont="1" applyBorder="1" applyAlignment="1">
      <alignment horizontal="center" vertical="center" wrapText="1"/>
    </xf>
    <xf numFmtId="175" fontId="72" fillId="0" borderId="29" xfId="74" applyNumberFormat="1" applyFont="1" applyBorder="1" applyAlignment="1">
      <alignment horizontal="center" vertical="center"/>
    </xf>
    <xf numFmtId="175" fontId="72" fillId="0" borderId="32" xfId="74" applyNumberFormat="1" applyFont="1" applyBorder="1" applyAlignment="1">
      <alignment horizontal="center" vertical="center"/>
    </xf>
    <xf numFmtId="175" fontId="72" fillId="0" borderId="31" xfId="74" applyNumberFormat="1" applyFont="1" applyBorder="1" applyAlignment="1">
      <alignment horizontal="center" vertical="center"/>
    </xf>
    <xf numFmtId="176" fontId="72" fillId="0" borderId="31" xfId="74" applyNumberFormat="1" applyFont="1" applyBorder="1" applyAlignment="1">
      <alignment horizontal="center" vertical="center"/>
    </xf>
    <xf numFmtId="176" fontId="72" fillId="0" borderId="32" xfId="74" applyNumberFormat="1" applyFont="1" applyBorder="1" applyAlignment="1">
      <alignment horizontal="center" vertical="center"/>
    </xf>
    <xf numFmtId="175" fontId="72" fillId="0" borderId="33" xfId="74" applyNumberFormat="1" applyFont="1" applyBorder="1" applyAlignment="1">
      <alignment horizontal="center" vertical="center"/>
    </xf>
    <xf numFmtId="167" fontId="57" fillId="0" borderId="0" xfId="74" applyNumberFormat="1" applyFont="1" applyBorder="1" applyAlignment="1">
      <alignment horizontal="center" vertical="center"/>
    </xf>
    <xf numFmtId="1" fontId="57" fillId="0" borderId="0" xfId="74" applyNumberFormat="1" applyFont="1" applyBorder="1" applyAlignment="1">
      <alignment horizontal="center" vertical="center"/>
    </xf>
    <xf numFmtId="175" fontId="72" fillId="0" borderId="34" xfId="74" applyNumberFormat="1" applyFont="1" applyBorder="1" applyAlignment="1">
      <alignment horizontal="center" vertical="center"/>
    </xf>
    <xf numFmtId="175" fontId="72" fillId="0" borderId="0" xfId="74" applyNumberFormat="1" applyFont="1" applyBorder="1" applyAlignment="1">
      <alignment horizontal="center" vertical="center"/>
    </xf>
    <xf numFmtId="176" fontId="72" fillId="0" borderId="0" xfId="74" applyNumberFormat="1" applyFont="1" applyBorder="1" applyAlignment="1">
      <alignment horizontal="center" vertical="center"/>
    </xf>
    <xf numFmtId="175" fontId="72" fillId="0" borderId="37" xfId="74" applyNumberFormat="1" applyFont="1" applyBorder="1" applyAlignment="1">
      <alignment horizontal="center" vertical="center"/>
    </xf>
    <xf numFmtId="175" fontId="72" fillId="0" borderId="0" xfId="74" applyNumberFormat="1" applyFont="1" applyBorder="1" applyAlignment="1">
      <alignment horizontal="center" vertical="center" wrapText="1"/>
    </xf>
    <xf numFmtId="175" fontId="72" fillId="0" borderId="34" xfId="74" applyNumberFormat="1" applyFont="1" applyBorder="1"/>
    <xf numFmtId="175" fontId="72" fillId="0" borderId="0" xfId="74" applyNumberFormat="1" applyFont="1" applyBorder="1" applyAlignment="1">
      <alignment wrapText="1"/>
    </xf>
    <xf numFmtId="175" fontId="72" fillId="0" borderId="36" xfId="74" applyNumberFormat="1" applyFont="1" applyBorder="1"/>
    <xf numFmtId="175" fontId="72" fillId="0" borderId="0" xfId="74" applyNumberFormat="1" applyFont="1" applyBorder="1"/>
    <xf numFmtId="176" fontId="72" fillId="0" borderId="36" xfId="74" applyNumberFormat="1" applyFont="1" applyBorder="1"/>
    <xf numFmtId="176" fontId="72" fillId="0" borderId="0" xfId="74" applyNumberFormat="1" applyFont="1" applyBorder="1"/>
    <xf numFmtId="175" fontId="72" fillId="0" borderId="37" xfId="74" applyNumberFormat="1" applyFont="1" applyBorder="1"/>
    <xf numFmtId="167" fontId="57" fillId="0" borderId="0" xfId="74" applyNumberFormat="1" applyFont="1" applyBorder="1" applyAlignment="1">
      <alignment horizontal="center" vertical="center" wrapText="1"/>
    </xf>
    <xf numFmtId="1" fontId="57" fillId="0" borderId="0" xfId="74" applyNumberFormat="1" applyFont="1" applyBorder="1" applyAlignment="1">
      <alignment horizontal="center" vertical="center" wrapText="1"/>
    </xf>
    <xf numFmtId="175" fontId="72" fillId="0" borderId="34" xfId="74" applyNumberFormat="1" applyFont="1" applyBorder="1" applyAlignment="1">
      <alignment wrapText="1"/>
    </xf>
    <xf numFmtId="175" fontId="72" fillId="0" borderId="36" xfId="74" applyNumberFormat="1" applyFont="1" applyBorder="1" applyAlignment="1">
      <alignment wrapText="1"/>
    </xf>
    <xf numFmtId="176" fontId="72" fillId="0" borderId="36" xfId="74" applyNumberFormat="1" applyFont="1" applyBorder="1" applyAlignment="1">
      <alignment wrapText="1"/>
    </xf>
    <xf numFmtId="176" fontId="72" fillId="0" borderId="0" xfId="74" applyNumberFormat="1" applyFont="1" applyBorder="1" applyAlignment="1">
      <alignment wrapText="1"/>
    </xf>
    <xf numFmtId="175" fontId="72" fillId="0" borderId="37" xfId="74" applyNumberFormat="1" applyFont="1" applyBorder="1" applyAlignment="1">
      <alignment wrapText="1"/>
    </xf>
    <xf numFmtId="176" fontId="72" fillId="0" borderId="35" xfId="74" applyNumberFormat="1" applyFont="1" applyBorder="1" applyAlignment="1">
      <alignment wrapText="1"/>
    </xf>
    <xf numFmtId="175" fontId="72" fillId="0" borderId="35" xfId="74" applyNumberFormat="1" applyFont="1" applyBorder="1" applyAlignment="1">
      <alignment wrapText="1"/>
    </xf>
    <xf numFmtId="175" fontId="86" fillId="0" borderId="35" xfId="74" applyNumberFormat="1" applyFont="1" applyBorder="1" applyAlignment="1">
      <alignment wrapText="1"/>
    </xf>
    <xf numFmtId="175" fontId="86" fillId="0" borderId="0" xfId="74" applyNumberFormat="1" applyFont="1" applyBorder="1" applyAlignment="1">
      <alignment wrapText="1"/>
    </xf>
    <xf numFmtId="164" fontId="86" fillId="0" borderId="0" xfId="74" applyFont="1" applyAlignment="1">
      <alignment vertical="center" wrapText="1"/>
    </xf>
    <xf numFmtId="164" fontId="81" fillId="0" borderId="0" xfId="74" applyFont="1" applyAlignment="1">
      <alignment vertical="center"/>
    </xf>
    <xf numFmtId="0" fontId="32" fillId="25" borderId="0" xfId="70" applyFill="1" applyAlignment="1">
      <alignment vertical="center"/>
    </xf>
    <xf numFmtId="0" fontId="64" fillId="25" borderId="0" xfId="0" applyFont="1" applyFill="1" applyAlignment="1">
      <alignment vertical="center"/>
    </xf>
    <xf numFmtId="170" fontId="0" fillId="25" borderId="0" xfId="74" applyNumberFormat="1" applyFont="1" applyFill="1" applyAlignment="1">
      <alignment horizontal="center" vertical="center"/>
    </xf>
    <xf numFmtId="165" fontId="0" fillId="25" borderId="0" xfId="74" applyNumberFormat="1" applyFont="1" applyFill="1" applyAlignment="1">
      <alignment horizontal="center" vertical="center"/>
    </xf>
    <xf numFmtId="0" fontId="83" fillId="25" borderId="54" xfId="87" applyFont="1" applyFill="1" applyBorder="1" applyAlignment="1">
      <alignment vertical="center"/>
    </xf>
    <xf numFmtId="1" fontId="57" fillId="25" borderId="50" xfId="87" applyNumberFormat="1" applyFont="1" applyFill="1" applyBorder="1" applyAlignment="1">
      <alignment horizontal="center" vertical="center"/>
    </xf>
    <xf numFmtId="1" fontId="57" fillId="25" borderId="55" xfId="87" applyNumberFormat="1" applyFont="1" applyFill="1" applyBorder="1" applyAlignment="1">
      <alignment horizontal="center" vertical="center"/>
    </xf>
    <xf numFmtId="0" fontId="57" fillId="25" borderId="73" xfId="87" applyFont="1" applyFill="1" applyBorder="1" applyAlignment="1">
      <alignment vertical="center"/>
    </xf>
    <xf numFmtId="1" fontId="57" fillId="25" borderId="0" xfId="87" applyNumberFormat="1" applyFont="1" applyFill="1" applyAlignment="1">
      <alignment horizontal="center" vertical="center"/>
    </xf>
    <xf numFmtId="1" fontId="57" fillId="25" borderId="36" xfId="87" applyNumberFormat="1" applyFont="1" applyFill="1" applyBorder="1" applyAlignment="1">
      <alignment horizontal="center" vertical="center"/>
    </xf>
    <xf numFmtId="0" fontId="60" fillId="25" borderId="73" xfId="87" applyFont="1" applyFill="1" applyBorder="1" applyAlignment="1">
      <alignment vertical="center"/>
    </xf>
    <xf numFmtId="167" fontId="57" fillId="25" borderId="73" xfId="87" applyNumberFormat="1" applyFont="1" applyFill="1" applyBorder="1" applyAlignment="1">
      <alignment vertical="center"/>
    </xf>
    <xf numFmtId="167" fontId="58" fillId="25" borderId="65" xfId="87" applyNumberFormat="1" applyFont="1" applyFill="1" applyBorder="1" applyAlignment="1">
      <alignment vertical="center"/>
    </xf>
    <xf numFmtId="1" fontId="57" fillId="25" borderId="84" xfId="87" applyNumberFormat="1" applyFont="1" applyFill="1" applyBorder="1" applyAlignment="1">
      <alignment horizontal="center" vertical="center"/>
    </xf>
    <xf numFmtId="1" fontId="57" fillId="25" borderId="51" xfId="87" applyNumberFormat="1" applyFont="1" applyFill="1" applyBorder="1" applyAlignment="1">
      <alignment horizontal="center" vertical="center"/>
    </xf>
    <xf numFmtId="1" fontId="57" fillId="25" borderId="82" xfId="87" applyNumberFormat="1" applyFont="1" applyFill="1" applyBorder="1" applyAlignment="1">
      <alignment horizontal="center" vertical="center"/>
    </xf>
    <xf numFmtId="1" fontId="57" fillId="25" borderId="83" xfId="87" applyNumberFormat="1" applyFont="1" applyFill="1" applyBorder="1" applyAlignment="1">
      <alignment horizontal="center" vertical="center"/>
    </xf>
    <xf numFmtId="1" fontId="0" fillId="25" borderId="0" xfId="0" applyNumberFormat="1" applyFill="1" applyAlignment="1">
      <alignment horizontal="center" vertical="center"/>
    </xf>
    <xf numFmtId="0" fontId="60" fillId="25" borderId="54" xfId="87" applyFont="1" applyFill="1" applyBorder="1" applyAlignment="1">
      <alignment vertical="center"/>
    </xf>
    <xf numFmtId="0" fontId="0" fillId="25" borderId="53" xfId="0" applyFill="1" applyBorder="1" applyAlignment="1">
      <alignment vertical="center"/>
    </xf>
    <xf numFmtId="0" fontId="57" fillId="25" borderId="53" xfId="87" applyFont="1" applyFill="1" applyBorder="1" applyAlignment="1">
      <alignment vertical="center"/>
    </xf>
    <xf numFmtId="0" fontId="57" fillId="25" borderId="0" xfId="87" applyFont="1" applyFill="1" applyAlignment="1">
      <alignment vertical="center"/>
    </xf>
    <xf numFmtId="0" fontId="68" fillId="25" borderId="0" xfId="0" applyFont="1" applyFill="1" applyAlignment="1">
      <alignment vertical="center"/>
    </xf>
    <xf numFmtId="0" fontId="69" fillId="25" borderId="0" xfId="0" applyFont="1" applyFill="1" applyAlignment="1">
      <alignment vertical="center"/>
    </xf>
    <xf numFmtId="0" fontId="57" fillId="25" borderId="0" xfId="87" applyFont="1" applyFill="1" applyAlignment="1">
      <alignment horizontal="left" vertical="center" wrapText="1"/>
    </xf>
    <xf numFmtId="0" fontId="58" fillId="25" borderId="0" xfId="87" applyFont="1" applyFill="1" applyAlignment="1">
      <alignment vertical="center"/>
    </xf>
    <xf numFmtId="0" fontId="81" fillId="25" borderId="0" xfId="0" applyFont="1" applyFill="1" applyAlignment="1">
      <alignment vertical="center"/>
    </xf>
    <xf numFmtId="0" fontId="64" fillId="25" borderId="0" xfId="0" applyFont="1" applyFill="1" applyAlignment="1">
      <alignment horizontal="left" vertical="center"/>
    </xf>
    <xf numFmtId="0" fontId="53" fillId="25" borderId="0" xfId="0" applyFont="1" applyFill="1" applyAlignment="1">
      <alignment horizontal="center" vertical="center"/>
    </xf>
    <xf numFmtId="164" fontId="32" fillId="25" borderId="0" xfId="70" applyNumberFormat="1" applyFill="1" applyAlignment="1">
      <alignment vertical="center"/>
    </xf>
    <xf numFmtId="0" fontId="92" fillId="25" borderId="0" xfId="0" applyFont="1" applyFill="1" applyAlignment="1">
      <alignment vertical="center"/>
    </xf>
    <xf numFmtId="164" fontId="0" fillId="25" borderId="0" xfId="74" applyFont="1" applyFill="1" applyAlignment="1">
      <alignment horizontal="center" vertical="center"/>
    </xf>
    <xf numFmtId="164" fontId="0" fillId="25" borderId="0" xfId="74" applyFont="1" applyFill="1" applyAlignment="1">
      <alignment vertical="center"/>
    </xf>
    <xf numFmtId="170" fontId="93" fillId="25" borderId="0" xfId="74" applyNumberFormat="1" applyFont="1" applyFill="1" applyAlignment="1">
      <alignment vertical="center"/>
    </xf>
    <xf numFmtId="165" fontId="0" fillId="25" borderId="0" xfId="74" applyNumberFormat="1" applyFont="1" applyFill="1" applyAlignment="1">
      <alignment vertical="center"/>
    </xf>
    <xf numFmtId="165" fontId="0" fillId="25" borderId="0" xfId="74" quotePrefix="1" applyNumberFormat="1" applyFont="1" applyFill="1" applyAlignment="1">
      <alignment horizontal="center" vertical="center" wrapText="1"/>
    </xf>
    <xf numFmtId="164" fontId="93" fillId="25" borderId="0" xfId="74" applyFont="1" applyFill="1" applyAlignment="1">
      <alignment vertical="center"/>
    </xf>
    <xf numFmtId="164" fontId="93" fillId="25" borderId="0" xfId="74" applyFont="1" applyFill="1" applyAlignment="1">
      <alignment vertical="center" wrapText="1"/>
    </xf>
    <xf numFmtId="164" fontId="0" fillId="25" borderId="0" xfId="74" applyFont="1" applyFill="1" applyAlignment="1">
      <alignment horizontal="center" vertical="center" wrapText="1"/>
    </xf>
    <xf numFmtId="164" fontId="0" fillId="25" borderId="0" xfId="74" applyFont="1" applyFill="1" applyAlignment="1">
      <alignment vertical="center" wrapText="1"/>
    </xf>
    <xf numFmtId="170" fontId="0" fillId="25" borderId="0" xfId="74" applyNumberFormat="1" applyFont="1" applyFill="1" applyAlignment="1">
      <alignment horizontal="center" vertical="center" wrapText="1"/>
    </xf>
    <xf numFmtId="164" fontId="94" fillId="25" borderId="25" xfId="0" applyNumberFormat="1" applyFont="1" applyFill="1" applyBorder="1" applyAlignment="1">
      <alignment horizontal="center" vertical="center" wrapText="1"/>
    </xf>
    <xf numFmtId="164" fontId="85" fillId="25" borderId="25" xfId="0" applyNumberFormat="1" applyFont="1" applyFill="1" applyBorder="1" applyAlignment="1">
      <alignment horizontal="center" vertical="center" wrapText="1"/>
    </xf>
    <xf numFmtId="164" fontId="85" fillId="25" borderId="27" xfId="0" applyNumberFormat="1" applyFont="1" applyFill="1" applyBorder="1" applyAlignment="1">
      <alignment horizontal="center" vertical="center" wrapText="1"/>
    </xf>
    <xf numFmtId="0" fontId="84" fillId="25" borderId="28" xfId="74" applyNumberFormat="1" applyFont="1" applyFill="1" applyBorder="1" applyAlignment="1">
      <alignment horizontal="center" vertical="center" wrapText="1"/>
    </xf>
    <xf numFmtId="3" fontId="86" fillId="25" borderId="0" xfId="74" applyNumberFormat="1" applyFont="1" applyFill="1" applyAlignment="1">
      <alignment horizontal="center" vertical="center" wrapText="1"/>
    </xf>
    <xf numFmtId="3" fontId="86" fillId="25" borderId="30" xfId="74" applyNumberFormat="1" applyFont="1" applyFill="1" applyBorder="1" applyAlignment="1">
      <alignment horizontal="center" vertical="center"/>
    </xf>
    <xf numFmtId="167" fontId="86" fillId="25" borderId="31" xfId="74" applyNumberFormat="1" applyFont="1" applyFill="1" applyBorder="1" applyAlignment="1">
      <alignment horizontal="center" vertical="center" wrapText="1"/>
    </xf>
    <xf numFmtId="167" fontId="86" fillId="25" borderId="0" xfId="74" applyNumberFormat="1" applyFont="1" applyFill="1" applyAlignment="1">
      <alignment horizontal="center" vertical="center" wrapText="1"/>
    </xf>
    <xf numFmtId="2" fontId="86" fillId="25" borderId="0" xfId="74" applyNumberFormat="1" applyFont="1" applyFill="1" applyAlignment="1">
      <alignment horizontal="center" vertical="center" wrapText="1"/>
    </xf>
    <xf numFmtId="171" fontId="86" fillId="25" borderId="0" xfId="74" applyNumberFormat="1" applyFont="1" applyFill="1" applyAlignment="1">
      <alignment horizontal="center" vertical="center" wrapText="1"/>
    </xf>
    <xf numFmtId="2" fontId="86" fillId="25" borderId="31" xfId="74" applyNumberFormat="1" applyFont="1" applyFill="1" applyBorder="1" applyAlignment="1">
      <alignment horizontal="center" vertical="center" wrapText="1"/>
    </xf>
    <xf numFmtId="2" fontId="86" fillId="25" borderId="37" xfId="74" applyNumberFormat="1" applyFont="1" applyFill="1" applyBorder="1" applyAlignment="1">
      <alignment horizontal="center" vertical="center" wrapText="1"/>
    </xf>
    <xf numFmtId="164" fontId="86" fillId="25" borderId="0" xfId="74" applyFont="1" applyFill="1" applyAlignment="1">
      <alignment vertical="center" wrapText="1"/>
    </xf>
    <xf numFmtId="3" fontId="95" fillId="25" borderId="35" xfId="0" applyNumberFormat="1" applyFont="1" applyFill="1" applyBorder="1" applyAlignment="1">
      <alignment horizontal="center" vertical="center"/>
    </xf>
    <xf numFmtId="167" fontId="86" fillId="25" borderId="36" xfId="0" applyNumberFormat="1" applyFont="1" applyFill="1" applyBorder="1" applyAlignment="1">
      <alignment horizontal="center" vertical="center" wrapText="1"/>
    </xf>
    <xf numFmtId="167" fontId="86" fillId="25" borderId="0" xfId="0" applyNumberFormat="1" applyFont="1" applyFill="1" applyAlignment="1">
      <alignment horizontal="center" vertical="center"/>
    </xf>
    <xf numFmtId="2" fontId="86" fillId="25" borderId="36" xfId="74" applyNumberFormat="1" applyFont="1" applyFill="1" applyBorder="1" applyAlignment="1">
      <alignment horizontal="center" vertical="center" wrapText="1"/>
    </xf>
    <xf numFmtId="2" fontId="86" fillId="25" borderId="0" xfId="0" applyNumberFormat="1" applyFont="1" applyFill="1" applyAlignment="1">
      <alignment horizontal="center" vertical="center" wrapText="1"/>
    </xf>
    <xf numFmtId="3" fontId="86" fillId="25" borderId="35" xfId="74" applyNumberFormat="1" applyFont="1" applyFill="1" applyBorder="1" applyAlignment="1">
      <alignment horizontal="center" vertical="center"/>
    </xf>
    <xf numFmtId="167" fontId="86" fillId="25" borderId="36" xfId="74" applyNumberFormat="1" applyFont="1" applyFill="1" applyBorder="1" applyAlignment="1">
      <alignment horizontal="center" vertical="center" wrapText="1"/>
    </xf>
    <xf numFmtId="3" fontId="86" fillId="25" borderId="0" xfId="0" applyNumberFormat="1" applyFont="1" applyFill="1" applyAlignment="1">
      <alignment horizontal="center" vertical="center" wrapText="1"/>
    </xf>
    <xf numFmtId="164" fontId="86" fillId="25" borderId="36" xfId="74" applyFont="1" applyFill="1" applyBorder="1" applyAlignment="1">
      <alignment vertical="center" wrapText="1"/>
    </xf>
    <xf numFmtId="167" fontId="86" fillId="25" borderId="0" xfId="74" applyNumberFormat="1" applyFont="1" applyFill="1" applyAlignment="1">
      <alignment vertical="center" wrapText="1"/>
    </xf>
    <xf numFmtId="164" fontId="86" fillId="25" borderId="37" xfId="74" applyFont="1" applyFill="1" applyBorder="1" applyAlignment="1">
      <alignment vertical="center" wrapText="1"/>
    </xf>
    <xf numFmtId="0" fontId="86" fillId="25" borderId="0" xfId="0" applyFont="1" applyFill="1"/>
    <xf numFmtId="0" fontId="0" fillId="25" borderId="0" xfId="74" applyNumberFormat="1" applyFont="1" applyFill="1" applyAlignment="1">
      <alignment vertical="center"/>
    </xf>
    <xf numFmtId="165" fontId="0" fillId="25" borderId="0" xfId="74" applyNumberFormat="1" applyFont="1" applyFill="1" applyAlignment="1">
      <alignment horizontal="center" vertical="center" wrapText="1"/>
    </xf>
    <xf numFmtId="0" fontId="0" fillId="0" borderId="0" xfId="0" applyAlignment="1">
      <alignment vertical="center" wrapText="1"/>
    </xf>
    <xf numFmtId="0" fontId="65" fillId="0" borderId="0" xfId="89" applyFont="1" applyAlignment="1">
      <alignment vertical="center" wrapText="1"/>
    </xf>
    <xf numFmtId="0" fontId="68" fillId="0" borderId="0" xfId="74" applyNumberFormat="1" applyFont="1" applyAlignment="1">
      <alignment horizontal="left" vertical="center" wrapText="1"/>
    </xf>
    <xf numFmtId="0" fontId="0" fillId="0" borderId="0" xfId="0" applyAlignment="1">
      <alignment vertical="center"/>
    </xf>
    <xf numFmtId="0" fontId="81" fillId="0" borderId="0" xfId="74" applyNumberFormat="1" applyFont="1" applyAlignment="1">
      <alignment horizontal="left" vertical="center"/>
    </xf>
    <xf numFmtId="0" fontId="67" fillId="25" borderId="0" xfId="87" applyFont="1" applyFill="1" applyAlignment="1">
      <alignment vertical="center" wrapText="1"/>
    </xf>
    <xf numFmtId="0" fontId="68" fillId="25" borderId="0" xfId="74" applyNumberFormat="1" applyFont="1" applyFill="1" applyAlignment="1">
      <alignment vertical="center"/>
    </xf>
    <xf numFmtId="0" fontId="0" fillId="25" borderId="0" xfId="0" applyFill="1" applyAlignment="1">
      <alignment vertical="center"/>
    </xf>
    <xf numFmtId="0" fontId="65" fillId="25" borderId="0" xfId="87" applyFont="1" applyFill="1" applyAlignment="1">
      <alignment vertical="center" wrapText="1"/>
    </xf>
    <xf numFmtId="0" fontId="0" fillId="25" borderId="34" xfId="0" applyFill="1" applyBorder="1" applyAlignment="1">
      <alignment horizontal="left" vertical="center"/>
    </xf>
    <xf numFmtId="0" fontId="0" fillId="25" borderId="0" xfId="0" applyFill="1" applyAlignment="1">
      <alignment horizontal="left" vertical="center"/>
    </xf>
    <xf numFmtId="0" fontId="0" fillId="25" borderId="36" xfId="0" applyFill="1" applyBorder="1" applyAlignment="1">
      <alignment horizontal="center" vertical="center"/>
    </xf>
    <xf numFmtId="0" fontId="0" fillId="25" borderId="0" xfId="0" applyFill="1" applyAlignment="1">
      <alignment horizontal="center" vertical="center"/>
    </xf>
    <xf numFmtId="0" fontId="0" fillId="25" borderId="35" xfId="0" applyFill="1" applyBorder="1" applyAlignment="1">
      <alignment horizontal="center" vertical="center"/>
    </xf>
    <xf numFmtId="0" fontId="0" fillId="25" borderId="37" xfId="0" applyFill="1" applyBorder="1" applyAlignment="1">
      <alignment horizontal="center" vertical="center"/>
    </xf>
    <xf numFmtId="3" fontId="0" fillId="27" borderId="0" xfId="0" applyNumberFormat="1" applyFill="1" applyAlignment="1">
      <alignment vertical="center"/>
    </xf>
    <xf numFmtId="164" fontId="3" fillId="27" borderId="0" xfId="73" applyFont="1" applyFill="1" applyAlignment="1">
      <alignment vertical="center" wrapText="1"/>
    </xf>
    <xf numFmtId="3" fontId="86" fillId="27" borderId="0" xfId="73" applyNumberFormat="1" applyFont="1" applyFill="1" applyBorder="1" applyAlignment="1">
      <alignment horizontal="center" vertical="center" wrapText="1"/>
    </xf>
    <xf numFmtId="167" fontId="87" fillId="27" borderId="0" xfId="73" applyNumberFormat="1" applyFont="1" applyFill="1" applyBorder="1" applyAlignment="1">
      <alignment horizontal="center" vertical="center" wrapText="1"/>
    </xf>
    <xf numFmtId="166" fontId="87" fillId="27" borderId="36" xfId="73" applyNumberFormat="1" applyFont="1" applyFill="1" applyBorder="1" applyAlignment="1">
      <alignment horizontal="center" vertical="center" wrapText="1"/>
    </xf>
    <xf numFmtId="0" fontId="83" fillId="27" borderId="50" xfId="73" applyNumberFormat="1" applyFont="1" applyFill="1" applyBorder="1" applyAlignment="1">
      <alignment horizontal="center" vertical="center" wrapText="1"/>
    </xf>
    <xf numFmtId="0" fontId="57" fillId="27" borderId="0" xfId="73" applyNumberFormat="1" applyFont="1" applyFill="1" applyBorder="1" applyAlignment="1">
      <alignment horizontal="center" vertical="center" wrapText="1"/>
    </xf>
    <xf numFmtId="167" fontId="57" fillId="27" borderId="0" xfId="73" applyNumberFormat="1" applyFont="1" applyFill="1" applyBorder="1" applyAlignment="1">
      <alignment horizontal="center" vertical="center" wrapText="1"/>
    </xf>
    <xf numFmtId="167" fontId="91" fillId="28" borderId="0" xfId="92" applyNumberFormat="1" applyFont="1" applyFill="1" applyBorder="1" applyAlignment="1">
      <alignment horizontal="center" vertical="center" wrapText="1"/>
    </xf>
    <xf numFmtId="169" fontId="91" fillId="28" borderId="0" xfId="92" applyNumberFormat="1" applyFont="1" applyFill="1" applyBorder="1" applyAlignment="1">
      <alignment horizontal="center" vertical="center" wrapText="1"/>
    </xf>
    <xf numFmtId="169" fontId="91" fillId="28" borderId="45" xfId="92" applyNumberFormat="1" applyFont="1" applyFill="1" applyBorder="1" applyAlignment="1">
      <alignment horizontal="center" vertical="center" wrapText="1"/>
    </xf>
    <xf numFmtId="169" fontId="91" fillId="28" borderId="36" xfId="73" applyNumberFormat="1" applyFont="1" applyFill="1" applyBorder="1" applyAlignment="1">
      <alignment horizontal="center" vertical="center" wrapText="1"/>
    </xf>
    <xf numFmtId="169" fontId="91" fillId="28" borderId="35" xfId="73" applyNumberFormat="1" applyFont="1" applyFill="1" applyBorder="1" applyAlignment="1">
      <alignment horizontal="center" vertical="center" wrapText="1"/>
    </xf>
    <xf numFmtId="169" fontId="91" fillId="28" borderId="37" xfId="73" applyNumberFormat="1" applyFont="1" applyFill="1" applyBorder="1" applyAlignment="1">
      <alignment horizontal="center" vertical="center" wrapText="1"/>
    </xf>
    <xf numFmtId="167" fontId="91" fillId="28" borderId="36" xfId="92" applyNumberFormat="1" applyFont="1" applyFill="1" applyBorder="1" applyAlignment="1">
      <alignment horizontal="center" vertical="center" wrapText="1"/>
    </xf>
    <xf numFmtId="167" fontId="91" fillId="28" borderId="35" xfId="92" applyNumberFormat="1" applyFont="1" applyFill="1" applyBorder="1" applyAlignment="1">
      <alignment horizontal="center" vertical="center" wrapText="1"/>
    </xf>
    <xf numFmtId="169" fontId="91" fillId="28" borderId="36" xfId="92" applyNumberFormat="1" applyFont="1" applyFill="1" applyBorder="1" applyAlignment="1">
      <alignment horizontal="center" vertical="center" wrapText="1"/>
    </xf>
    <xf numFmtId="169" fontId="91" fillId="28" borderId="35" xfId="92" applyNumberFormat="1" applyFont="1" applyFill="1" applyBorder="1" applyAlignment="1">
      <alignment horizontal="center" vertical="center" wrapText="1"/>
    </xf>
    <xf numFmtId="167" fontId="91" fillId="28" borderId="44" xfId="92" applyNumberFormat="1" applyFont="1" applyFill="1" applyBorder="1" applyAlignment="1">
      <alignment horizontal="center" vertical="center" wrapText="1"/>
    </xf>
    <xf numFmtId="167" fontId="91" fillId="28" borderId="46" xfId="92" applyNumberFormat="1" applyFont="1" applyFill="1" applyBorder="1" applyAlignment="1">
      <alignment horizontal="center" vertical="center" wrapText="1"/>
    </xf>
    <xf numFmtId="169" fontId="91" fillId="28" borderId="44" xfId="92" applyNumberFormat="1" applyFont="1" applyFill="1" applyBorder="1" applyAlignment="1">
      <alignment horizontal="center" vertical="center" wrapText="1"/>
    </xf>
    <xf numFmtId="169" fontId="91" fillId="28" borderId="46" xfId="92" applyNumberFormat="1" applyFont="1" applyFill="1" applyBorder="1" applyAlignment="1">
      <alignment horizontal="center" vertical="center" wrapText="1"/>
    </xf>
    <xf numFmtId="0" fontId="83" fillId="27" borderId="51" xfId="73" applyNumberFormat="1" applyFont="1" applyFill="1" applyBorder="1" applyAlignment="1">
      <alignment horizontal="center" vertical="center" wrapText="1"/>
    </xf>
    <xf numFmtId="166" fontId="87" fillId="27" borderId="45" xfId="73" applyNumberFormat="1" applyFont="1" applyFill="1" applyBorder="1" applyAlignment="1">
      <alignment horizontal="center" vertical="center" wrapText="1"/>
    </xf>
    <xf numFmtId="166" fontId="87" fillId="27" borderId="44" xfId="73" applyNumberFormat="1" applyFont="1" applyFill="1" applyBorder="1" applyAlignment="1">
      <alignment horizontal="center" vertical="center" wrapText="1"/>
    </xf>
    <xf numFmtId="166" fontId="87" fillId="27" borderId="46" xfId="73" applyNumberFormat="1" applyFont="1" applyFill="1" applyBorder="1" applyAlignment="1">
      <alignment horizontal="center" vertical="center" wrapText="1"/>
    </xf>
    <xf numFmtId="164" fontId="109" fillId="0" borderId="0" xfId="118" applyNumberFormat="1"/>
    <xf numFmtId="165" fontId="0" fillId="0" borderId="0" xfId="119" applyNumberFormat="1" applyFont="1" applyAlignment="1">
      <alignment horizontal="center"/>
    </xf>
    <xf numFmtId="165" fontId="0" fillId="0" borderId="0" xfId="119" applyNumberFormat="1" applyFont="1"/>
    <xf numFmtId="164" fontId="0" fillId="0" borderId="0" xfId="119" applyFont="1"/>
    <xf numFmtId="0" fontId="85" fillId="0" borderId="0" xfId="120" applyFont="1"/>
    <xf numFmtId="164" fontId="0" fillId="0" borderId="0" xfId="119" applyFont="1" applyAlignment="1">
      <alignment horizontal="center"/>
    </xf>
    <xf numFmtId="164" fontId="0" fillId="0" borderId="0" xfId="119" applyFont="1" applyAlignment="1">
      <alignment wrapText="1"/>
    </xf>
    <xf numFmtId="164" fontId="0" fillId="0" borderId="0" xfId="119" applyFont="1" applyAlignment="1">
      <alignment horizontal="center" wrapText="1"/>
    </xf>
    <xf numFmtId="164" fontId="0" fillId="0" borderId="0" xfId="119" applyFont="1" applyAlignment="1">
      <alignment vertical="center"/>
    </xf>
    <xf numFmtId="164" fontId="85" fillId="0" borderId="23" xfId="119" applyFont="1" applyBorder="1" applyAlignment="1">
      <alignment horizontal="center" vertical="center"/>
    </xf>
    <xf numFmtId="0" fontId="85" fillId="0" borderId="40" xfId="120" applyFont="1" applyBorder="1" applyAlignment="1">
      <alignment horizontal="center" vertical="center" wrapText="1"/>
    </xf>
    <xf numFmtId="0" fontId="85" fillId="0" borderId="41" xfId="120" applyFont="1" applyBorder="1" applyAlignment="1">
      <alignment horizontal="center" vertical="center" wrapText="1"/>
    </xf>
    <xf numFmtId="0" fontId="85" fillId="0" borderId="42" xfId="120" applyFont="1" applyBorder="1" applyAlignment="1">
      <alignment horizontal="center" vertical="center" wrapText="1"/>
    </xf>
    <xf numFmtId="0" fontId="84" fillId="0" borderId="28" xfId="119" applyNumberFormat="1" applyFont="1" applyBorder="1" applyAlignment="1">
      <alignment horizontal="center" wrapText="1"/>
    </xf>
    <xf numFmtId="167" fontId="86" fillId="0" borderId="34" xfId="119" applyNumberFormat="1" applyFont="1" applyBorder="1" applyAlignment="1">
      <alignment horizontal="center" wrapText="1"/>
    </xf>
    <xf numFmtId="167" fontId="86" fillId="0" borderId="0" xfId="119" applyNumberFormat="1" applyFont="1" applyAlignment="1">
      <alignment horizontal="center" wrapText="1"/>
    </xf>
    <xf numFmtId="167" fontId="86" fillId="0" borderId="36" xfId="119" applyNumberFormat="1" applyFont="1" applyBorder="1" applyAlignment="1">
      <alignment horizontal="center" wrapText="1"/>
    </xf>
    <xf numFmtId="167" fontId="86" fillId="0" borderId="50" xfId="119" applyNumberFormat="1" applyFont="1" applyBorder="1" applyAlignment="1">
      <alignment horizontal="center" wrapText="1"/>
    </xf>
    <xf numFmtId="167" fontId="86" fillId="0" borderId="56" xfId="119" applyNumberFormat="1" applyFont="1" applyBorder="1" applyAlignment="1">
      <alignment horizontal="center" wrapText="1"/>
    </xf>
    <xf numFmtId="164" fontId="86" fillId="0" borderId="0" xfId="119" applyFont="1" applyAlignment="1">
      <alignment wrapText="1"/>
    </xf>
    <xf numFmtId="167" fontId="86" fillId="0" borderId="57" xfId="119" applyNumberFormat="1" applyFont="1" applyBorder="1" applyAlignment="1">
      <alignment horizontal="center" wrapText="1"/>
    </xf>
    <xf numFmtId="170" fontId="86" fillId="0" borderId="0" xfId="119" applyNumberFormat="1" applyFont="1" applyAlignment="1">
      <alignment wrapText="1"/>
    </xf>
    <xf numFmtId="0" fontId="84" fillId="0" borderId="28" xfId="119" applyNumberFormat="1" applyFont="1" applyFill="1" applyBorder="1" applyAlignment="1">
      <alignment horizontal="center" wrapText="1"/>
    </xf>
    <xf numFmtId="167" fontId="86" fillId="0" borderId="34" xfId="119" applyNumberFormat="1" applyFont="1" applyFill="1" applyBorder="1" applyAlignment="1">
      <alignment horizontal="center" wrapText="1"/>
    </xf>
    <xf numFmtId="167" fontId="86" fillId="0" borderId="0" xfId="119" applyNumberFormat="1" applyFont="1" applyFill="1" applyBorder="1" applyAlignment="1">
      <alignment horizontal="center" wrapText="1"/>
    </xf>
    <xf numFmtId="167" fontId="86" fillId="0" borderId="36" xfId="119" applyNumberFormat="1" applyFont="1" applyFill="1" applyBorder="1" applyAlignment="1">
      <alignment horizontal="center" wrapText="1"/>
    </xf>
    <xf numFmtId="167" fontId="86" fillId="0" borderId="50" xfId="119" applyNumberFormat="1" applyFont="1" applyFill="1" applyBorder="1" applyAlignment="1">
      <alignment horizontal="center" wrapText="1"/>
    </xf>
    <xf numFmtId="9" fontId="86" fillId="0" borderId="0" xfId="121" applyFont="1" applyAlignment="1">
      <alignment wrapText="1"/>
    </xf>
    <xf numFmtId="167" fontId="110" fillId="0" borderId="50" xfId="120" applyNumberFormat="1" applyFont="1" applyBorder="1" applyAlignment="1">
      <alignment horizontal="center"/>
    </xf>
    <xf numFmtId="167" fontId="86" fillId="0" borderId="35" xfId="119" applyNumberFormat="1" applyFont="1" applyFill="1" applyBorder="1" applyAlignment="1">
      <alignment horizontal="center" wrapText="1"/>
    </xf>
    <xf numFmtId="0" fontId="86" fillId="0" borderId="0" xfId="121" applyNumberFormat="1" applyFont="1" applyAlignment="1">
      <alignment wrapText="1"/>
    </xf>
    <xf numFmtId="0" fontId="84" fillId="0" borderId="86" xfId="119" applyNumberFormat="1" applyFont="1" applyFill="1" applyBorder="1" applyAlignment="1">
      <alignment horizontal="center" wrapText="1"/>
    </xf>
    <xf numFmtId="167" fontId="86" fillId="0" borderId="68" xfId="119" applyNumberFormat="1" applyFont="1" applyFill="1" applyBorder="1" applyAlignment="1">
      <alignment horizontal="center" wrapText="1"/>
    </xf>
    <xf numFmtId="167" fontId="86" fillId="0" borderId="45" xfId="119" applyNumberFormat="1" applyFont="1" applyFill="1" applyBorder="1" applyAlignment="1">
      <alignment horizontal="center" wrapText="1"/>
    </xf>
    <xf numFmtId="167" fontId="86" fillId="0" borderId="44" xfId="119" applyNumberFormat="1" applyFont="1" applyFill="1" applyBorder="1" applyAlignment="1">
      <alignment horizontal="center" wrapText="1"/>
    </xf>
    <xf numFmtId="167" fontId="86" fillId="0" borderId="51" xfId="119" applyNumberFormat="1" applyFont="1" applyFill="1" applyBorder="1" applyAlignment="1">
      <alignment horizontal="center" wrapText="1"/>
    </xf>
    <xf numFmtId="164" fontId="94" fillId="0" borderId="0" xfId="119" applyFont="1" applyAlignment="1">
      <alignment horizontal="left"/>
    </xf>
    <xf numFmtId="0" fontId="2" fillId="0" borderId="0" xfId="119" applyNumberFormat="1" applyFont="1" applyAlignment="1">
      <alignment horizontal="left"/>
    </xf>
    <xf numFmtId="0" fontId="2" fillId="0" borderId="0" xfId="120" applyAlignment="1">
      <alignment wrapText="1"/>
    </xf>
    <xf numFmtId="0" fontId="2" fillId="0" borderId="0" xfId="120" applyAlignment="1">
      <alignment horizontal="center" wrapText="1"/>
    </xf>
    <xf numFmtId="0" fontId="85" fillId="0" borderId="0" xfId="119" applyNumberFormat="1" applyFont="1" applyAlignment="1">
      <alignment horizontal="left"/>
    </xf>
    <xf numFmtId="0" fontId="0" fillId="0" borderId="0" xfId="119" applyNumberFormat="1" applyFont="1"/>
    <xf numFmtId="0" fontId="0" fillId="0" borderId="0" xfId="119" applyNumberFormat="1" applyFont="1" applyAlignment="1">
      <alignment horizontal="center"/>
    </xf>
    <xf numFmtId="0" fontId="0" fillId="0" borderId="0" xfId="119" applyNumberFormat="1" applyFont="1" applyAlignment="1">
      <alignment horizontal="left"/>
    </xf>
    <xf numFmtId="0" fontId="109" fillId="0" borderId="0" xfId="118" applyNumberFormat="1"/>
    <xf numFmtId="164" fontId="93" fillId="0" borderId="0" xfId="119" applyFont="1"/>
    <xf numFmtId="164" fontId="0" fillId="0" borderId="0" xfId="119" applyFont="1" applyAlignment="1">
      <alignment horizontal="center" vertical="center"/>
    </xf>
    <xf numFmtId="164" fontId="85" fillId="0" borderId="47" xfId="119" applyFont="1" applyBorder="1" applyAlignment="1">
      <alignment horizontal="center" vertical="center"/>
    </xf>
    <xf numFmtId="0" fontId="85" fillId="0" borderId="59" xfId="120" applyFont="1" applyBorder="1" applyAlignment="1">
      <alignment horizontal="center" vertical="center" wrapText="1"/>
    </xf>
    <xf numFmtId="0" fontId="85" fillId="0" borderId="51" xfId="120" applyFont="1" applyBorder="1" applyAlignment="1">
      <alignment horizontal="center" vertical="center" wrapText="1"/>
    </xf>
    <xf numFmtId="0" fontId="84" fillId="0" borderId="34" xfId="119" applyNumberFormat="1" applyFont="1" applyBorder="1" applyAlignment="1">
      <alignment horizontal="center" wrapText="1"/>
    </xf>
    <xf numFmtId="167" fontId="86" fillId="0" borderId="50" xfId="119" applyNumberFormat="1" applyFont="1" applyBorder="1" applyAlignment="1">
      <alignment horizontal="center"/>
    </xf>
    <xf numFmtId="167" fontId="86" fillId="0" borderId="57" xfId="119" applyNumberFormat="1" applyFont="1" applyBorder="1" applyAlignment="1">
      <alignment horizontal="center"/>
    </xf>
    <xf numFmtId="167" fontId="87" fillId="0" borderId="50" xfId="119" applyNumberFormat="1" applyFont="1" applyBorder="1" applyAlignment="1">
      <alignment horizontal="center"/>
    </xf>
    <xf numFmtId="167" fontId="87" fillId="0" borderId="57" xfId="119" applyNumberFormat="1" applyFont="1" applyBorder="1" applyAlignment="1">
      <alignment horizontal="center"/>
    </xf>
    <xf numFmtId="167" fontId="87" fillId="0" borderId="57" xfId="119" applyNumberFormat="1" applyFont="1" applyBorder="1" applyAlignment="1">
      <alignment horizontal="center" wrapText="1"/>
    </xf>
    <xf numFmtId="167" fontId="87" fillId="0" borderId="50" xfId="119" applyNumberFormat="1" applyFont="1" applyBorder="1" applyAlignment="1">
      <alignment horizontal="center" wrapText="1"/>
    </xf>
    <xf numFmtId="0" fontId="84" fillId="0" borderId="36" xfId="119" applyNumberFormat="1" applyFont="1" applyFill="1" applyBorder="1" applyAlignment="1">
      <alignment horizontal="center" wrapText="1"/>
    </xf>
    <xf numFmtId="167" fontId="87" fillId="0" borderId="50" xfId="119" applyNumberFormat="1" applyFont="1" applyFill="1" applyBorder="1" applyAlignment="1">
      <alignment horizontal="center" wrapText="1"/>
    </xf>
    <xf numFmtId="167" fontId="87" fillId="0" borderId="35" xfId="119" applyNumberFormat="1" applyFont="1" applyFill="1" applyBorder="1" applyAlignment="1">
      <alignment horizontal="center" wrapText="1"/>
    </xf>
    <xf numFmtId="164" fontId="86" fillId="0" borderId="35" xfId="119" applyFont="1" applyFill="1" applyBorder="1" applyAlignment="1">
      <alignment wrapText="1"/>
    </xf>
    <xf numFmtId="167" fontId="0" fillId="0" borderId="0" xfId="119" applyNumberFormat="1" applyFont="1" applyFill="1" applyBorder="1" applyAlignment="1">
      <alignment horizontal="center"/>
    </xf>
    <xf numFmtId="165" fontId="0" fillId="0" borderId="0" xfId="119" applyNumberFormat="1" applyFont="1" applyFill="1" applyBorder="1"/>
    <xf numFmtId="165" fontId="0" fillId="0" borderId="50" xfId="119" applyNumberFormat="1" applyFont="1" applyFill="1" applyBorder="1" applyAlignment="1">
      <alignment horizontal="center"/>
    </xf>
    <xf numFmtId="165" fontId="0" fillId="0" borderId="35" xfId="119" applyNumberFormat="1" applyFont="1" applyFill="1" applyBorder="1" applyAlignment="1">
      <alignment horizontal="center"/>
    </xf>
    <xf numFmtId="164" fontId="0" fillId="0" borderId="0" xfId="119" applyFont="1" applyFill="1" applyBorder="1"/>
    <xf numFmtId="164" fontId="0" fillId="0" borderId="50" xfId="119" applyFont="1" applyFill="1" applyBorder="1"/>
    <xf numFmtId="164" fontId="0" fillId="0" borderId="35" xfId="119" applyFont="1" applyFill="1" applyBorder="1"/>
    <xf numFmtId="0" fontId="84" fillId="0" borderId="44" xfId="119" applyNumberFormat="1" applyFont="1" applyFill="1" applyBorder="1" applyAlignment="1">
      <alignment horizontal="center" wrapText="1"/>
    </xf>
    <xf numFmtId="164" fontId="86" fillId="0" borderId="46" xfId="119" applyFont="1" applyFill="1" applyBorder="1" applyAlignment="1">
      <alignment wrapText="1"/>
    </xf>
    <xf numFmtId="0" fontId="82" fillId="0" borderId="0" xfId="119" applyNumberFormat="1" applyFont="1" applyAlignment="1">
      <alignment horizontal="left" wrapText="1"/>
    </xf>
    <xf numFmtId="0" fontId="82" fillId="0" borderId="0" xfId="120" applyFont="1" applyAlignment="1">
      <alignment wrapText="1"/>
    </xf>
    <xf numFmtId="0" fontId="111" fillId="0" borderId="0" xfId="119" applyNumberFormat="1" applyFont="1" applyAlignment="1">
      <alignment horizontal="left" wrapText="1"/>
    </xf>
    <xf numFmtId="0" fontId="85" fillId="25" borderId="28" xfId="119" applyNumberFormat="1" applyFont="1" applyFill="1" applyBorder="1" applyAlignment="1">
      <alignment horizontal="center" vertical="center" wrapText="1"/>
    </xf>
    <xf numFmtId="3" fontId="86" fillId="0" borderId="0" xfId="119" applyNumberFormat="1" applyFont="1" applyBorder="1" applyAlignment="1">
      <alignment horizontal="center" vertical="center" wrapText="1"/>
    </xf>
    <xf numFmtId="3" fontId="86" fillId="0" borderId="34" xfId="119" applyNumberFormat="1" applyFont="1" applyBorder="1" applyAlignment="1">
      <alignment horizontal="center" vertical="center" wrapText="1"/>
    </xf>
    <xf numFmtId="0" fontId="84" fillId="0" borderId="28" xfId="119" applyNumberFormat="1" applyFont="1" applyBorder="1" applyAlignment="1">
      <alignment horizontal="center" vertical="center" wrapText="1"/>
    </xf>
    <xf numFmtId="171" fontId="86" fillId="0" borderId="35" xfId="119" applyNumberFormat="1" applyFont="1" applyBorder="1" applyAlignment="1">
      <alignment horizontal="center" vertical="center" wrapText="1"/>
    </xf>
    <xf numFmtId="3" fontId="86" fillId="0" borderId="35" xfId="119" applyNumberFormat="1" applyFont="1" applyBorder="1" applyAlignment="1">
      <alignment horizontal="center" vertical="center"/>
    </xf>
    <xf numFmtId="164" fontId="86" fillId="0" borderId="0" xfId="119" applyFont="1" applyAlignment="1">
      <alignment vertical="center" wrapText="1"/>
    </xf>
    <xf numFmtId="167" fontId="86" fillId="0" borderId="0" xfId="119" applyNumberFormat="1" applyFont="1" applyAlignment="1">
      <alignment vertical="center" wrapText="1"/>
    </xf>
    <xf numFmtId="164" fontId="86" fillId="0" borderId="37" xfId="119" applyFont="1" applyBorder="1" applyAlignment="1">
      <alignment vertical="center" wrapText="1"/>
    </xf>
    <xf numFmtId="0" fontId="85" fillId="0" borderId="28" xfId="119" applyNumberFormat="1" applyFont="1" applyBorder="1" applyAlignment="1">
      <alignment horizontal="center" vertical="center" wrapText="1"/>
    </xf>
    <xf numFmtId="3" fontId="2" fillId="0" borderId="35" xfId="119" applyNumberFormat="1" applyFont="1" applyBorder="1" applyAlignment="1">
      <alignment horizontal="center" vertical="center"/>
    </xf>
    <xf numFmtId="164" fontId="2" fillId="0" borderId="35" xfId="119" applyFont="1" applyBorder="1" applyAlignment="1">
      <alignment vertical="center" wrapText="1"/>
    </xf>
    <xf numFmtId="164" fontId="2" fillId="0" borderId="37" xfId="119" applyFont="1" applyBorder="1" applyAlignment="1">
      <alignment vertical="center" wrapText="1"/>
    </xf>
    <xf numFmtId="3" fontId="2" fillId="0" borderId="35" xfId="119" applyNumberFormat="1" applyFont="1" applyBorder="1" applyAlignment="1">
      <alignment vertical="center" wrapText="1"/>
    </xf>
    <xf numFmtId="167" fontId="2" fillId="0" borderId="36" xfId="119" applyNumberFormat="1" applyFont="1" applyBorder="1" applyAlignment="1">
      <alignment horizontal="center" vertical="center" wrapText="1"/>
    </xf>
    <xf numFmtId="0" fontId="85" fillId="25" borderId="80" xfId="119" applyNumberFormat="1" applyFont="1" applyFill="1" applyBorder="1" applyAlignment="1">
      <alignment horizontal="center" vertical="center" wrapText="1"/>
    </xf>
    <xf numFmtId="3" fontId="2" fillId="25" borderId="81" xfId="119" applyNumberFormat="1" applyFont="1" applyFill="1" applyBorder="1" applyAlignment="1">
      <alignment horizontal="center" vertical="center" wrapText="1"/>
    </xf>
    <xf numFmtId="3" fontId="2" fillId="25" borderId="38" xfId="119" applyNumberFormat="1" applyFont="1" applyFill="1" applyBorder="1" applyAlignment="1">
      <alignment horizontal="center" vertical="center" wrapText="1"/>
    </xf>
    <xf numFmtId="3" fontId="2" fillId="25" borderId="85" xfId="119" applyNumberFormat="1" applyFont="1" applyFill="1" applyBorder="1" applyAlignment="1">
      <alignment vertical="center" wrapText="1"/>
    </xf>
    <xf numFmtId="167" fontId="2" fillId="25" borderId="83" xfId="119" applyNumberFormat="1" applyFont="1" applyFill="1" applyBorder="1" applyAlignment="1">
      <alignment horizontal="center" vertical="center" wrapText="1"/>
    </xf>
    <xf numFmtId="167" fontId="2" fillId="25" borderId="38" xfId="119" applyNumberFormat="1" applyFont="1" applyFill="1" applyBorder="1" applyAlignment="1">
      <alignment horizontal="center" vertical="center" wrapText="1"/>
    </xf>
    <xf numFmtId="2" fontId="2" fillId="25" borderId="38" xfId="119" applyNumberFormat="1" applyFont="1" applyFill="1" applyBorder="1" applyAlignment="1">
      <alignment horizontal="center" vertical="center" wrapText="1"/>
    </xf>
    <xf numFmtId="164" fontId="86" fillId="0" borderId="38" xfId="119" applyFont="1" applyBorder="1" applyAlignment="1">
      <alignment vertical="center" wrapText="1"/>
    </xf>
    <xf numFmtId="164" fontId="86" fillId="0" borderId="85" xfId="119" applyFont="1" applyBorder="1" applyAlignment="1">
      <alignment vertical="center" wrapText="1"/>
    </xf>
    <xf numFmtId="170" fontId="86" fillId="0" borderId="38" xfId="119" applyNumberFormat="1" applyFont="1" applyBorder="1" applyAlignment="1">
      <alignment vertical="center" wrapText="1"/>
    </xf>
    <xf numFmtId="164" fontId="86" fillId="0" borderId="88" xfId="119" applyFont="1" applyBorder="1" applyAlignment="1">
      <alignment vertical="center" wrapText="1"/>
    </xf>
    <xf numFmtId="167" fontId="86" fillId="0" borderId="0" xfId="119" applyNumberFormat="1" applyFont="1" applyBorder="1" applyAlignment="1">
      <alignment horizontal="center" vertical="center" wrapText="1"/>
    </xf>
    <xf numFmtId="2" fontId="86" fillId="0" borderId="0" xfId="119" applyNumberFormat="1" applyFont="1" applyBorder="1" applyAlignment="1">
      <alignment horizontal="center" vertical="center" wrapText="1"/>
    </xf>
    <xf numFmtId="171" fontId="86" fillId="0" borderId="0" xfId="119" applyNumberFormat="1" applyFont="1" applyBorder="1" applyAlignment="1">
      <alignment horizontal="center" vertical="center" wrapText="1"/>
    </xf>
    <xf numFmtId="164" fontId="86" fillId="0" borderId="0" xfId="119" applyFont="1" applyBorder="1" applyAlignment="1">
      <alignment vertical="center" wrapText="1"/>
    </xf>
    <xf numFmtId="170" fontId="86" fillId="0" borderId="0" xfId="119" applyNumberFormat="1" applyFont="1" applyBorder="1" applyAlignment="1">
      <alignment vertical="center" wrapText="1"/>
    </xf>
    <xf numFmtId="3" fontId="2" fillId="0" borderId="34" xfId="119" applyNumberFormat="1" applyFont="1" applyBorder="1" applyAlignment="1">
      <alignment horizontal="center" vertical="center" wrapText="1"/>
    </xf>
    <xf numFmtId="3" fontId="2" fillId="0" borderId="0" xfId="119" applyNumberFormat="1" applyFont="1" applyBorder="1" applyAlignment="1">
      <alignment horizontal="center" vertical="center" wrapText="1"/>
    </xf>
    <xf numFmtId="167" fontId="2" fillId="0" borderId="0" xfId="119" applyNumberFormat="1" applyFont="1" applyBorder="1" applyAlignment="1">
      <alignment horizontal="center" vertical="center" wrapText="1"/>
    </xf>
    <xf numFmtId="2" fontId="2" fillId="0" borderId="0" xfId="119" applyNumberFormat="1" applyFont="1" applyBorder="1" applyAlignment="1">
      <alignment horizontal="center" vertical="center" wrapText="1"/>
    </xf>
    <xf numFmtId="164" fontId="2" fillId="0" borderId="0" xfId="119" applyFont="1" applyBorder="1" applyAlignment="1">
      <alignment vertical="center" wrapText="1"/>
    </xf>
    <xf numFmtId="170" fontId="2" fillId="0" borderId="0" xfId="119" applyNumberFormat="1" applyFont="1" applyBorder="1" applyAlignment="1">
      <alignment vertical="center" wrapText="1"/>
    </xf>
    <xf numFmtId="3" fontId="2" fillId="25" borderId="34" xfId="119" applyNumberFormat="1" applyFont="1" applyFill="1" applyBorder="1" applyAlignment="1">
      <alignment horizontal="center" vertical="center" wrapText="1"/>
    </xf>
    <xf numFmtId="3" fontId="2" fillId="25" borderId="0" xfId="119" applyNumberFormat="1" applyFont="1" applyFill="1" applyBorder="1" applyAlignment="1">
      <alignment horizontal="center" vertical="center" wrapText="1"/>
    </xf>
    <xf numFmtId="167" fontId="2" fillId="25" borderId="0" xfId="119" applyNumberFormat="1" applyFont="1" applyFill="1" applyBorder="1" applyAlignment="1">
      <alignment horizontal="center" vertical="center" wrapText="1"/>
    </xf>
    <xf numFmtId="2" fontId="2" fillId="25" borderId="0" xfId="119" applyNumberFormat="1" applyFont="1" applyFill="1" applyBorder="1" applyAlignment="1">
      <alignment horizontal="center" vertical="center" wrapText="1"/>
    </xf>
    <xf numFmtId="3" fontId="2" fillId="25" borderId="35" xfId="119" applyNumberFormat="1" applyFont="1" applyFill="1" applyBorder="1" applyAlignment="1">
      <alignment vertical="center" wrapText="1"/>
    </xf>
    <xf numFmtId="164" fontId="86" fillId="0" borderId="35" xfId="119" applyFont="1" applyBorder="1" applyAlignment="1">
      <alignment vertical="center" wrapText="1"/>
    </xf>
    <xf numFmtId="167" fontId="86" fillId="0" borderId="36" xfId="119" applyNumberFormat="1" applyFont="1" applyBorder="1" applyAlignment="1">
      <alignment horizontal="center" vertical="center" wrapText="1"/>
    </xf>
    <xf numFmtId="167" fontId="2" fillId="25" borderId="36" xfId="119" applyNumberFormat="1" applyFont="1" applyFill="1" applyBorder="1" applyAlignment="1">
      <alignment horizontal="center" vertical="center" wrapText="1"/>
    </xf>
    <xf numFmtId="0" fontId="2" fillId="0" borderId="0" xfId="120"/>
    <xf numFmtId="0" fontId="92" fillId="0" borderId="0" xfId="120" applyFont="1" applyAlignment="1">
      <alignment vertical="center"/>
    </xf>
    <xf numFmtId="0" fontId="2" fillId="0" borderId="0" xfId="120" applyAlignment="1">
      <alignment vertical="center"/>
    </xf>
    <xf numFmtId="0" fontId="2" fillId="0" borderId="0" xfId="119" applyNumberFormat="1" applyFont="1" applyAlignment="1">
      <alignment vertical="center"/>
    </xf>
    <xf numFmtId="0" fontId="86" fillId="0" borderId="0" xfId="119" applyNumberFormat="1" applyFont="1" applyAlignment="1">
      <alignment horizontal="center" vertical="center" wrapText="1"/>
    </xf>
    <xf numFmtId="0" fontId="2" fillId="0" borderId="0" xfId="119" applyNumberFormat="1" applyFont="1" applyAlignment="1">
      <alignment horizontal="center" vertical="center" wrapText="1"/>
    </xf>
    <xf numFmtId="0" fontId="2" fillId="0" borderId="0" xfId="119" applyNumberFormat="1" applyFont="1" applyAlignment="1">
      <alignment horizontal="center" vertical="center"/>
    </xf>
    <xf numFmtId="0" fontId="2" fillId="0" borderId="0" xfId="119" applyNumberFormat="1" applyFont="1" applyAlignment="1">
      <alignment vertical="center" wrapText="1"/>
    </xf>
    <xf numFmtId="0" fontId="88" fillId="0" borderId="0" xfId="119" applyNumberFormat="1" applyFont="1" applyAlignment="1">
      <alignment vertical="center"/>
    </xf>
    <xf numFmtId="0" fontId="81" fillId="0" borderId="0" xfId="119" applyNumberFormat="1" applyFont="1" applyAlignment="1">
      <alignment vertical="center"/>
    </xf>
    <xf numFmtId="0" fontId="81" fillId="0" borderId="0" xfId="120" applyFont="1" applyAlignment="1">
      <alignment vertical="center" wrapText="1"/>
    </xf>
    <xf numFmtId="0" fontId="81" fillId="0" borderId="0" xfId="119" applyNumberFormat="1" applyFont="1" applyAlignment="1">
      <alignment horizontal="center" vertical="center" wrapText="1"/>
    </xf>
    <xf numFmtId="0" fontId="81" fillId="0" borderId="0" xfId="119" applyNumberFormat="1" applyFont="1" applyAlignment="1">
      <alignment horizontal="center" vertical="center"/>
    </xf>
    <xf numFmtId="0" fontId="81" fillId="0" borderId="0" xfId="119" applyNumberFormat="1" applyFont="1" applyAlignment="1">
      <alignment horizontal="left" vertical="center"/>
    </xf>
    <xf numFmtId="0" fontId="89" fillId="0" borderId="0" xfId="119" applyNumberFormat="1" applyFont="1" applyAlignment="1">
      <alignment horizontal="left" vertical="center"/>
    </xf>
    <xf numFmtId="0" fontId="81" fillId="0" borderId="0" xfId="120" applyFont="1" applyAlignment="1">
      <alignment vertical="center"/>
    </xf>
    <xf numFmtId="0" fontId="89" fillId="0" borderId="0" xfId="119" applyNumberFormat="1" applyFont="1" applyAlignment="1">
      <alignment vertical="center"/>
    </xf>
    <xf numFmtId="164" fontId="109" fillId="0" borderId="0" xfId="122" applyNumberFormat="1" applyAlignment="1">
      <alignment vertical="center"/>
    </xf>
    <xf numFmtId="165" fontId="0" fillId="0" borderId="0" xfId="123" applyNumberFormat="1" applyFont="1" applyAlignment="1">
      <alignment horizontal="center" vertical="center"/>
    </xf>
    <xf numFmtId="165" fontId="0" fillId="0" borderId="0" xfId="123" applyNumberFormat="1" applyFont="1" applyAlignment="1">
      <alignment vertical="center"/>
    </xf>
    <xf numFmtId="164" fontId="0" fillId="0" borderId="0" xfId="123" applyFont="1" applyAlignment="1">
      <alignment vertical="center"/>
    </xf>
    <xf numFmtId="164" fontId="0" fillId="0" borderId="0" xfId="123" applyFont="1" applyAlignment="1">
      <alignment horizontal="center" vertical="center"/>
    </xf>
    <xf numFmtId="164" fontId="0" fillId="0" borderId="0" xfId="123" applyFont="1" applyAlignment="1">
      <alignment horizontal="center" vertical="center" wrapText="1"/>
    </xf>
    <xf numFmtId="164" fontId="97" fillId="0" borderId="0" xfId="123" applyFont="1" applyAlignment="1">
      <alignment horizontal="center" vertical="center" wrapText="1"/>
    </xf>
    <xf numFmtId="164" fontId="0" fillId="0" borderId="0" xfId="123" applyFont="1" applyAlignment="1">
      <alignment vertical="center" wrapText="1"/>
    </xf>
    <xf numFmtId="165" fontId="0" fillId="0" borderId="0" xfId="123" applyNumberFormat="1" applyFont="1" applyAlignment="1">
      <alignment vertical="center" wrapText="1"/>
    </xf>
    <xf numFmtId="0" fontId="2" fillId="0" borderId="28" xfId="120" applyBorder="1" applyAlignment="1">
      <alignment vertical="center"/>
    </xf>
    <xf numFmtId="0" fontId="2" fillId="0" borderId="34" xfId="120" applyBorder="1" applyAlignment="1">
      <alignment vertical="center"/>
    </xf>
    <xf numFmtId="0" fontId="85" fillId="0" borderId="23" xfId="120" applyFont="1" applyBorder="1" applyAlignment="1">
      <alignment horizontal="center" vertical="center"/>
    </xf>
    <xf numFmtId="0" fontId="84" fillId="0" borderId="25" xfId="120" applyFont="1" applyBorder="1" applyAlignment="1">
      <alignment horizontal="center" vertical="center" wrapText="1"/>
    </xf>
    <xf numFmtId="0" fontId="84" fillId="0" borderId="61" xfId="120" applyFont="1" applyBorder="1" applyAlignment="1">
      <alignment horizontal="center" vertical="center"/>
    </xf>
    <xf numFmtId="3" fontId="86" fillId="0" borderId="29" xfId="123" applyNumberFormat="1" applyFont="1" applyFill="1" applyBorder="1" applyAlignment="1">
      <alignment horizontal="center" vertical="center" wrapText="1"/>
    </xf>
    <xf numFmtId="3" fontId="86" fillId="0" borderId="30" xfId="123" applyNumberFormat="1" applyFont="1" applyFill="1" applyBorder="1" applyAlignment="1">
      <alignment horizontal="center" vertical="center" wrapText="1"/>
    </xf>
    <xf numFmtId="3" fontId="86" fillId="0" borderId="31" xfId="123" applyNumberFormat="1" applyFont="1" applyFill="1" applyBorder="1" applyAlignment="1">
      <alignment horizontal="center" vertical="center" wrapText="1"/>
    </xf>
    <xf numFmtId="3" fontId="86" fillId="0" borderId="32" xfId="123" applyNumberFormat="1" applyFont="1" applyFill="1" applyBorder="1" applyAlignment="1">
      <alignment horizontal="center" vertical="center" wrapText="1"/>
    </xf>
    <xf numFmtId="2" fontId="86" fillId="0" borderId="31" xfId="123" applyNumberFormat="1" applyFont="1" applyFill="1" applyBorder="1" applyAlignment="1">
      <alignment horizontal="center" vertical="center" wrapText="1"/>
    </xf>
    <xf numFmtId="2" fontId="86" fillId="0" borderId="30" xfId="123" applyNumberFormat="1" applyFont="1" applyFill="1" applyBorder="1" applyAlignment="1">
      <alignment horizontal="center" vertical="center" wrapText="1"/>
    </xf>
    <xf numFmtId="2" fontId="86" fillId="0" borderId="32" xfId="123" applyNumberFormat="1" applyFont="1" applyFill="1" applyBorder="1" applyAlignment="1">
      <alignment horizontal="center" vertical="center" wrapText="1"/>
    </xf>
    <xf numFmtId="167" fontId="86" fillId="0" borderId="31" xfId="123" applyNumberFormat="1" applyFont="1" applyFill="1" applyBorder="1" applyAlignment="1">
      <alignment horizontal="center" vertical="center" wrapText="1"/>
    </xf>
    <xf numFmtId="167" fontId="86" fillId="0" borderId="30" xfId="123" applyNumberFormat="1" applyFont="1" applyFill="1" applyBorder="1" applyAlignment="1">
      <alignment horizontal="center" vertical="center" wrapText="1"/>
    </xf>
    <xf numFmtId="164" fontId="86" fillId="0" borderId="0" xfId="123" applyFont="1" applyFill="1" applyAlignment="1">
      <alignment vertical="center" wrapText="1"/>
    </xf>
    <xf numFmtId="0" fontId="84" fillId="0" borderId="28" xfId="120" applyFont="1" applyBorder="1" applyAlignment="1">
      <alignment horizontal="center" vertical="center"/>
    </xf>
    <xf numFmtId="3" fontId="86" fillId="0" borderId="34" xfId="123" applyNumberFormat="1" applyFont="1" applyFill="1" applyBorder="1" applyAlignment="1">
      <alignment horizontal="center" vertical="center" wrapText="1"/>
    </xf>
    <xf numFmtId="3" fontId="86" fillId="0" borderId="35" xfId="123" applyNumberFormat="1" applyFont="1" applyFill="1" applyBorder="1" applyAlignment="1">
      <alignment horizontal="center" vertical="center" wrapText="1"/>
    </xf>
    <xf numFmtId="3" fontId="86" fillId="0" borderId="36" xfId="123" applyNumberFormat="1" applyFont="1" applyFill="1" applyBorder="1" applyAlignment="1">
      <alignment horizontal="center" vertical="center" wrapText="1"/>
    </xf>
    <xf numFmtId="3" fontId="86" fillId="0" borderId="0" xfId="123" applyNumberFormat="1" applyFont="1" applyFill="1" applyBorder="1" applyAlignment="1">
      <alignment horizontal="center" vertical="center" wrapText="1"/>
    </xf>
    <xf numFmtId="2" fontId="86" fillId="0" borderId="36" xfId="123" applyNumberFormat="1" applyFont="1" applyFill="1" applyBorder="1" applyAlignment="1">
      <alignment horizontal="center" vertical="center" wrapText="1"/>
    </xf>
    <xf numFmtId="2" fontId="86" fillId="0" borderId="35" xfId="123" applyNumberFormat="1" applyFont="1" applyFill="1" applyBorder="1" applyAlignment="1">
      <alignment horizontal="center" vertical="center" wrapText="1"/>
    </xf>
    <xf numFmtId="2" fontId="86" fillId="0" borderId="0" xfId="123" applyNumberFormat="1" applyFont="1" applyFill="1" applyBorder="1" applyAlignment="1">
      <alignment horizontal="center" vertical="center" wrapText="1"/>
    </xf>
    <xf numFmtId="167" fontId="86" fillId="0" borderId="36" xfId="123" applyNumberFormat="1" applyFont="1" applyFill="1" applyBorder="1" applyAlignment="1">
      <alignment horizontal="center" vertical="center" wrapText="1"/>
    </xf>
    <xf numFmtId="167" fontId="86" fillId="0" borderId="35" xfId="123" applyNumberFormat="1" applyFont="1" applyFill="1" applyBorder="1" applyAlignment="1">
      <alignment horizontal="center" vertical="center" wrapText="1"/>
    </xf>
    <xf numFmtId="0" fontId="84" fillId="0" borderId="28" xfId="123" applyNumberFormat="1" applyFont="1" applyFill="1" applyBorder="1" applyAlignment="1">
      <alignment horizontal="center" vertical="center" wrapText="1"/>
    </xf>
    <xf numFmtId="0" fontId="84" fillId="27" borderId="28" xfId="123" applyNumberFormat="1" applyFont="1" applyFill="1" applyBorder="1" applyAlignment="1">
      <alignment horizontal="center" vertical="center" wrapText="1"/>
    </xf>
    <xf numFmtId="3" fontId="86" fillId="27" borderId="34" xfId="123" applyNumberFormat="1" applyFont="1" applyFill="1" applyBorder="1" applyAlignment="1">
      <alignment horizontal="center" vertical="center" wrapText="1"/>
    </xf>
    <xf numFmtId="3" fontId="86" fillId="27" borderId="35" xfId="123" applyNumberFormat="1" applyFont="1" applyFill="1" applyBorder="1" applyAlignment="1">
      <alignment horizontal="center" vertical="center" wrapText="1"/>
    </xf>
    <xf numFmtId="3" fontId="86" fillId="27" borderId="36" xfId="123" applyNumberFormat="1" applyFont="1" applyFill="1" applyBorder="1" applyAlignment="1">
      <alignment horizontal="center" vertical="center" wrapText="1"/>
    </xf>
    <xf numFmtId="3" fontId="86" fillId="27" borderId="0" xfId="123" applyNumberFormat="1" applyFont="1" applyFill="1" applyBorder="1" applyAlignment="1">
      <alignment horizontal="center" vertical="center" wrapText="1"/>
    </xf>
    <xf numFmtId="2" fontId="86" fillId="27" borderId="36" xfId="123" applyNumberFormat="1" applyFont="1" applyFill="1" applyBorder="1" applyAlignment="1">
      <alignment horizontal="center" vertical="center" wrapText="1"/>
    </xf>
    <xf numFmtId="2" fontId="86" fillId="27" borderId="35" xfId="123" applyNumberFormat="1" applyFont="1" applyFill="1" applyBorder="1" applyAlignment="1">
      <alignment horizontal="center" vertical="center" wrapText="1"/>
    </xf>
    <xf numFmtId="2" fontId="86" fillId="27" borderId="0" xfId="123" applyNumberFormat="1" applyFont="1" applyFill="1" applyBorder="1" applyAlignment="1">
      <alignment horizontal="center" vertical="center" wrapText="1"/>
    </xf>
    <xf numFmtId="164" fontId="86" fillId="27" borderId="0" xfId="123" applyFont="1" applyFill="1" applyAlignment="1">
      <alignment vertical="center" wrapText="1"/>
    </xf>
    <xf numFmtId="172" fontId="2" fillId="0" borderId="0" xfId="120" applyNumberFormat="1" applyAlignment="1">
      <alignment horizontal="center"/>
    </xf>
    <xf numFmtId="2" fontId="2" fillId="0" borderId="0" xfId="120" applyNumberFormat="1" applyAlignment="1">
      <alignment horizontal="center"/>
    </xf>
    <xf numFmtId="0" fontId="2" fillId="0" borderId="0" xfId="120" applyAlignment="1">
      <alignment vertical="center" wrapText="1"/>
    </xf>
    <xf numFmtId="3" fontId="2" fillId="0" borderId="0" xfId="120" applyNumberFormat="1" applyAlignment="1">
      <alignment vertical="center" wrapText="1"/>
    </xf>
    <xf numFmtId="167" fontId="87" fillId="0" borderId="36" xfId="123" applyNumberFormat="1" applyFont="1" applyFill="1" applyBorder="1" applyAlignment="1">
      <alignment horizontal="center" vertical="center" wrapText="1"/>
    </xf>
    <xf numFmtId="167" fontId="86" fillId="0" borderId="0" xfId="123" applyNumberFormat="1" applyFont="1" applyFill="1" applyBorder="1" applyAlignment="1">
      <alignment horizontal="center" vertical="center" wrapText="1"/>
    </xf>
    <xf numFmtId="0" fontId="84" fillId="0" borderId="0" xfId="123" applyNumberFormat="1" applyFont="1" applyFill="1" applyBorder="1" applyAlignment="1">
      <alignment horizontal="center" vertical="center" wrapText="1"/>
    </xf>
    <xf numFmtId="3" fontId="87" fillId="0" borderId="0" xfId="123" applyNumberFormat="1" applyFont="1" applyFill="1" applyBorder="1" applyAlignment="1">
      <alignment horizontal="center" vertical="center" wrapText="1"/>
    </xf>
    <xf numFmtId="3" fontId="87" fillId="0" borderId="36" xfId="123" applyNumberFormat="1" applyFont="1" applyFill="1" applyBorder="1" applyAlignment="1">
      <alignment horizontal="center" vertical="center" wrapText="1"/>
    </xf>
    <xf numFmtId="164" fontId="86" fillId="0" borderId="0" xfId="123" applyFont="1" applyBorder="1" applyAlignment="1">
      <alignment vertical="center" wrapText="1"/>
    </xf>
    <xf numFmtId="167" fontId="0" fillId="0" borderId="0" xfId="123" applyNumberFormat="1" applyFont="1" applyAlignment="1">
      <alignment horizontal="center" vertical="center"/>
    </xf>
    <xf numFmtId="0" fontId="89" fillId="0" borderId="0" xfId="123" applyNumberFormat="1" applyFont="1" applyAlignment="1">
      <alignment vertical="center" wrapText="1"/>
    </xf>
    <xf numFmtId="0" fontId="88" fillId="0" borderId="0" xfId="123" applyNumberFormat="1" applyFont="1" applyAlignment="1">
      <alignment vertical="center"/>
    </xf>
    <xf numFmtId="0" fontId="86" fillId="0" borderId="0" xfId="123" applyNumberFormat="1" applyFont="1" applyBorder="1" applyAlignment="1">
      <alignment vertical="center" wrapText="1"/>
    </xf>
    <xf numFmtId="0" fontId="0" fillId="0" borderId="0" xfId="123" applyNumberFormat="1" applyFont="1" applyAlignment="1">
      <alignment horizontal="center" vertical="center"/>
    </xf>
    <xf numFmtId="0" fontId="0" fillId="0" borderId="0" xfId="123" applyNumberFormat="1" applyFont="1" applyAlignment="1">
      <alignment vertical="center"/>
    </xf>
    <xf numFmtId="165" fontId="0" fillId="27" borderId="0" xfId="123" applyNumberFormat="1" applyFont="1" applyFill="1" applyAlignment="1">
      <alignment vertical="center"/>
    </xf>
    <xf numFmtId="164" fontId="0" fillId="27" borderId="0" xfId="123" applyFont="1" applyFill="1" applyAlignment="1">
      <alignment vertical="center"/>
    </xf>
    <xf numFmtId="0" fontId="100" fillId="27" borderId="0" xfId="122" applyNumberFormat="1" applyFont="1" applyFill="1" applyAlignment="1">
      <alignment horizontal="left" vertical="center"/>
    </xf>
    <xf numFmtId="0" fontId="2" fillId="27" borderId="0" xfId="120" applyFill="1" applyAlignment="1">
      <alignment vertical="center" wrapText="1"/>
    </xf>
    <xf numFmtId="0" fontId="81" fillId="27" borderId="0" xfId="123" applyNumberFormat="1" applyFont="1" applyFill="1" applyAlignment="1">
      <alignment horizontal="left" vertical="center"/>
    </xf>
    <xf numFmtId="0" fontId="109" fillId="27" borderId="0" xfId="122" applyNumberFormat="1" applyFill="1" applyAlignment="1">
      <alignment horizontal="left" vertical="center"/>
    </xf>
    <xf numFmtId="0" fontId="101" fillId="27" borderId="0" xfId="122" applyNumberFormat="1" applyFont="1" applyFill="1" applyAlignment="1">
      <alignment horizontal="left" vertical="center"/>
    </xf>
    <xf numFmtId="0" fontId="103" fillId="27" borderId="0" xfId="122" applyNumberFormat="1" applyFont="1" applyFill="1" applyAlignment="1">
      <alignment horizontal="left" vertical="center"/>
    </xf>
    <xf numFmtId="0" fontId="81" fillId="27" borderId="0" xfId="123" applyNumberFormat="1" applyFont="1" applyFill="1" applyAlignment="1">
      <alignment vertical="center"/>
    </xf>
    <xf numFmtId="165" fontId="0" fillId="27" borderId="45" xfId="123" applyNumberFormat="1" applyFont="1" applyFill="1" applyBorder="1" applyAlignment="1">
      <alignment vertical="center"/>
    </xf>
    <xf numFmtId="164" fontId="0" fillId="27" borderId="45" xfId="123" applyFont="1" applyFill="1" applyBorder="1" applyAlignment="1">
      <alignment vertical="center"/>
    </xf>
    <xf numFmtId="0" fontId="100" fillId="0" borderId="0" xfId="122" applyNumberFormat="1" applyFont="1" applyAlignment="1">
      <alignment horizontal="left" vertical="center"/>
    </xf>
    <xf numFmtId="0" fontId="81" fillId="0" borderId="0" xfId="123" applyNumberFormat="1" applyFont="1" applyAlignment="1">
      <alignment vertical="center" wrapText="1"/>
    </xf>
    <xf numFmtId="0" fontId="0" fillId="0" borderId="0" xfId="123" applyNumberFormat="1" applyFont="1" applyAlignment="1">
      <alignment horizontal="left" vertical="center"/>
    </xf>
    <xf numFmtId="0" fontId="85" fillId="29" borderId="0" xfId="120" applyFont="1" applyFill="1"/>
    <xf numFmtId="0" fontId="2" fillId="29" borderId="0" xfId="120" applyFill="1"/>
    <xf numFmtId="0" fontId="2" fillId="29" borderId="36" xfId="120" applyFill="1" applyBorder="1" applyAlignment="1">
      <alignment horizontal="center" vertical="center"/>
    </xf>
    <xf numFmtId="0" fontId="2" fillId="29" borderId="0" xfId="120" applyFill="1" applyAlignment="1">
      <alignment horizontal="center" vertical="center"/>
    </xf>
    <xf numFmtId="0" fontId="2" fillId="29" borderId="50" xfId="120" applyFill="1" applyBorder="1" applyAlignment="1">
      <alignment horizontal="center" vertical="center" wrapText="1"/>
    </xf>
    <xf numFmtId="0" fontId="2" fillId="29" borderId="36" xfId="120" applyFill="1" applyBorder="1"/>
    <xf numFmtId="0" fontId="2" fillId="29" borderId="36" xfId="120" applyFill="1" applyBorder="1" applyAlignment="1">
      <alignment horizontal="center"/>
    </xf>
    <xf numFmtId="165" fontId="85" fillId="29" borderId="36" xfId="123" applyNumberFormat="1" applyFont="1" applyFill="1" applyBorder="1"/>
    <xf numFmtId="165" fontId="85" fillId="29" borderId="0" xfId="123" applyNumberFormat="1" applyFont="1" applyFill="1" applyBorder="1"/>
    <xf numFmtId="165" fontId="0" fillId="29" borderId="36" xfId="123" applyNumberFormat="1" applyFont="1" applyFill="1" applyBorder="1"/>
    <xf numFmtId="165" fontId="0" fillId="29" borderId="0" xfId="123" applyNumberFormat="1" applyFont="1" applyFill="1" applyBorder="1"/>
    <xf numFmtId="170" fontId="0" fillId="29" borderId="0" xfId="123" applyNumberFormat="1" applyFont="1" applyFill="1" applyBorder="1"/>
    <xf numFmtId="0" fontId="94" fillId="29" borderId="0" xfId="120" applyFont="1" applyFill="1" applyAlignment="1">
      <alignment horizontal="center"/>
    </xf>
    <xf numFmtId="174" fontId="0" fillId="29" borderId="0" xfId="123" applyNumberFormat="1" applyFont="1" applyFill="1" applyBorder="1" applyAlignment="1">
      <alignment horizontal="center"/>
    </xf>
    <xf numFmtId="165" fontId="97" fillId="0" borderId="0" xfId="120" applyNumberFormat="1" applyFont="1"/>
    <xf numFmtId="170" fontId="97" fillId="0" borderId="0" xfId="120" applyNumberFormat="1" applyFont="1"/>
    <xf numFmtId="170" fontId="85" fillId="29" borderId="36" xfId="123" applyNumberFormat="1" applyFont="1" applyFill="1" applyBorder="1"/>
    <xf numFmtId="170" fontId="85" fillId="29" borderId="0" xfId="123" applyNumberFormat="1" applyFont="1" applyFill="1" applyBorder="1"/>
    <xf numFmtId="170" fontId="0" fillId="29" borderId="36" xfId="123" applyNumberFormat="1" applyFont="1" applyFill="1" applyBorder="1"/>
    <xf numFmtId="170" fontId="97" fillId="0" borderId="0" xfId="120" applyNumberFormat="1" applyFont="1" applyAlignment="1">
      <alignment horizontal="center"/>
    </xf>
    <xf numFmtId="164" fontId="0" fillId="0" borderId="0" xfId="123" applyFont="1"/>
    <xf numFmtId="165" fontId="0" fillId="0" borderId="0" xfId="123" applyNumberFormat="1" applyFont="1" applyAlignment="1">
      <alignment horizontal="center"/>
    </xf>
    <xf numFmtId="165" fontId="0" fillId="0" borderId="0" xfId="123" applyNumberFormat="1" applyFont="1"/>
    <xf numFmtId="0" fontId="86" fillId="0" borderId="0" xfId="120" applyFont="1"/>
    <xf numFmtId="0" fontId="86" fillId="0" borderId="0" xfId="120" applyFont="1" applyAlignment="1">
      <alignment horizontal="left" vertical="center" wrapText="1"/>
    </xf>
    <xf numFmtId="0" fontId="85" fillId="0" borderId="0" xfId="120" applyFont="1" applyAlignment="1">
      <alignment vertical="center" wrapText="1"/>
    </xf>
    <xf numFmtId="0" fontId="86" fillId="0" borderId="45" xfId="120" applyFont="1" applyBorder="1"/>
    <xf numFmtId="0" fontId="81" fillId="0" borderId="0" xfId="120" applyFont="1"/>
    <xf numFmtId="0" fontId="82" fillId="27" borderId="0" xfId="123" applyNumberFormat="1" applyFont="1" applyFill="1" applyAlignment="1">
      <alignment horizontal="center" wrapText="1"/>
    </xf>
    <xf numFmtId="0" fontId="82" fillId="27" borderId="0" xfId="123" applyNumberFormat="1" applyFont="1" applyFill="1" applyAlignment="1">
      <alignment horizontal="center"/>
    </xf>
    <xf numFmtId="0" fontId="82" fillId="27" borderId="0" xfId="123" applyNumberFormat="1" applyFont="1" applyFill="1" applyAlignment="1">
      <alignment wrapText="1"/>
    </xf>
    <xf numFmtId="0" fontId="82" fillId="27" borderId="0" xfId="123" applyNumberFormat="1" applyFont="1" applyFill="1"/>
    <xf numFmtId="0" fontId="100" fillId="0" borderId="0" xfId="122" applyFont="1"/>
    <xf numFmtId="0" fontId="81" fillId="0" borderId="0" xfId="120" applyFont="1" applyAlignment="1">
      <alignment horizontal="left"/>
    </xf>
    <xf numFmtId="0" fontId="104" fillId="0" borderId="0" xfId="120" applyFont="1" applyAlignment="1">
      <alignment horizontal="center"/>
    </xf>
    <xf numFmtId="167" fontId="2" fillId="0" borderId="0" xfId="120" applyNumberFormat="1" applyAlignment="1">
      <alignment horizontal="center"/>
    </xf>
    <xf numFmtId="165" fontId="0" fillId="0" borderId="0" xfId="123" quotePrefix="1" applyNumberFormat="1" applyFont="1" applyAlignment="1">
      <alignment horizontal="center" vertical="center" wrapText="1"/>
    </xf>
    <xf numFmtId="3" fontId="86" fillId="0" borderId="31" xfId="120" applyNumberFormat="1" applyFont="1" applyBorder="1" applyAlignment="1">
      <alignment horizontal="center" vertical="center"/>
    </xf>
    <xf numFmtId="2" fontId="86" fillId="0" borderId="58" xfId="123" applyNumberFormat="1" applyFont="1" applyFill="1" applyBorder="1" applyAlignment="1">
      <alignment horizontal="center" vertical="center" wrapText="1"/>
    </xf>
    <xf numFmtId="3" fontId="86" fillId="0" borderId="36" xfId="120" applyNumberFormat="1" applyFont="1" applyBorder="1" applyAlignment="1">
      <alignment horizontal="center" vertical="center"/>
    </xf>
    <xf numFmtId="2" fontId="86" fillId="0" borderId="57" xfId="123" applyNumberFormat="1" applyFont="1" applyFill="1" applyBorder="1" applyAlignment="1">
      <alignment horizontal="center" vertical="center" wrapText="1"/>
    </xf>
    <xf numFmtId="167" fontId="86" fillId="0" borderId="57" xfId="123" applyNumberFormat="1" applyFont="1" applyFill="1" applyBorder="1" applyAlignment="1">
      <alignment horizontal="center" vertical="center" wrapText="1"/>
    </xf>
    <xf numFmtId="167" fontId="86" fillId="27" borderId="57" xfId="123" applyNumberFormat="1" applyFont="1" applyFill="1" applyBorder="1" applyAlignment="1">
      <alignment horizontal="center" vertical="center" wrapText="1"/>
    </xf>
    <xf numFmtId="2" fontId="86" fillId="27" borderId="57" xfId="123" applyNumberFormat="1" applyFont="1" applyFill="1" applyBorder="1" applyAlignment="1">
      <alignment horizontal="center" vertical="center" wrapText="1"/>
    </xf>
    <xf numFmtId="0" fontId="84" fillId="27" borderId="0" xfId="123" applyNumberFormat="1" applyFont="1" applyFill="1" applyBorder="1" applyAlignment="1">
      <alignment horizontal="center" vertical="center" wrapText="1"/>
    </xf>
    <xf numFmtId="0" fontId="89" fillId="0" borderId="0" xfId="123" applyNumberFormat="1" applyFont="1" applyAlignment="1">
      <alignment vertical="center"/>
    </xf>
    <xf numFmtId="0" fontId="81" fillId="0" borderId="0" xfId="123" applyNumberFormat="1" applyFont="1" applyAlignment="1">
      <alignment vertical="center"/>
    </xf>
    <xf numFmtId="165" fontId="81" fillId="0" borderId="0" xfId="123" applyNumberFormat="1" applyFont="1" applyAlignment="1">
      <alignment horizontal="left" vertical="center" wrapText="1"/>
    </xf>
    <xf numFmtId="0" fontId="100" fillId="0" borderId="0" xfId="122" applyNumberFormat="1" applyFont="1" applyAlignment="1">
      <alignment vertical="center"/>
    </xf>
    <xf numFmtId="164" fontId="109" fillId="0" borderId="0" xfId="122" applyNumberFormat="1"/>
    <xf numFmtId="165" fontId="0" fillId="0" borderId="0" xfId="123" applyNumberFormat="1" applyFont="1" applyAlignment="1"/>
    <xf numFmtId="164" fontId="0" fillId="0" borderId="0" xfId="123" applyFont="1" applyAlignment="1">
      <alignment wrapText="1"/>
    </xf>
    <xf numFmtId="164" fontId="0" fillId="0" borderId="0" xfId="123" applyFont="1" applyAlignment="1">
      <alignment horizontal="center" wrapText="1"/>
    </xf>
    <xf numFmtId="164" fontId="97" fillId="0" borderId="0" xfId="123" applyFont="1" applyAlignment="1"/>
    <xf numFmtId="0" fontId="85" fillId="0" borderId="17" xfId="120" applyFont="1" applyBorder="1" applyAlignment="1">
      <alignment horizontal="center" vertical="center" wrapText="1"/>
    </xf>
    <xf numFmtId="0" fontId="85" fillId="0" borderId="18" xfId="120" applyFont="1" applyBorder="1" applyAlignment="1">
      <alignment horizontal="center" vertical="center" wrapText="1"/>
    </xf>
    <xf numFmtId="0" fontId="85" fillId="0" borderId="21" xfId="120" applyFont="1" applyBorder="1" applyAlignment="1">
      <alignment horizontal="center" vertical="center" wrapText="1"/>
    </xf>
    <xf numFmtId="0" fontId="85" fillId="0" borderId="28" xfId="123" applyNumberFormat="1" applyFont="1" applyBorder="1" applyAlignment="1">
      <alignment horizontal="center" vertical="center" wrapText="1"/>
    </xf>
    <xf numFmtId="2" fontId="0" fillId="0" borderId="0" xfId="123" applyNumberFormat="1" applyFont="1" applyAlignment="1">
      <alignment horizontal="center"/>
    </xf>
    <xf numFmtId="173" fontId="0" fillId="0" borderId="55" xfId="123" applyNumberFormat="1" applyFont="1" applyBorder="1" applyAlignment="1">
      <alignment horizontal="center"/>
    </xf>
    <xf numFmtId="170" fontId="0" fillId="0" borderId="56" xfId="123" applyNumberFormat="1" applyFont="1" applyBorder="1"/>
    <xf numFmtId="170" fontId="0" fillId="0" borderId="50" xfId="123" applyNumberFormat="1" applyFont="1" applyBorder="1" applyAlignment="1"/>
    <xf numFmtId="170" fontId="0" fillId="0" borderId="57" xfId="123" applyNumberFormat="1" applyFont="1" applyBorder="1" applyAlignment="1">
      <alignment horizontal="center"/>
    </xf>
    <xf numFmtId="170" fontId="0" fillId="0" borderId="50" xfId="123" applyNumberFormat="1" applyFont="1" applyBorder="1" applyAlignment="1">
      <alignment horizontal="center"/>
    </xf>
    <xf numFmtId="170" fontId="0" fillId="0" borderId="57" xfId="123" applyNumberFormat="1" applyFont="1" applyBorder="1"/>
    <xf numFmtId="2" fontId="91" fillId="0" borderId="0" xfId="123" applyNumberFormat="1" applyFont="1" applyAlignment="1">
      <alignment horizontal="center"/>
    </xf>
    <xf numFmtId="170" fontId="91" fillId="0" borderId="57" xfId="123" applyNumberFormat="1" applyFont="1" applyBorder="1" applyAlignment="1">
      <alignment horizontal="center"/>
    </xf>
    <xf numFmtId="170" fontId="91" fillId="0" borderId="57" xfId="123" applyNumberFormat="1" applyFont="1" applyBorder="1"/>
    <xf numFmtId="170" fontId="0" fillId="0" borderId="0" xfId="123" applyNumberFormat="1" applyFont="1" applyAlignment="1">
      <alignment wrapText="1"/>
    </xf>
    <xf numFmtId="0" fontId="85" fillId="0" borderId="80" xfId="123" applyNumberFormat="1" applyFont="1" applyBorder="1" applyAlignment="1">
      <alignment horizontal="center" vertical="center" wrapText="1"/>
    </xf>
    <xf numFmtId="2" fontId="0" fillId="0" borderId="38" xfId="123" applyNumberFormat="1" applyFont="1" applyBorder="1" applyAlignment="1">
      <alignment horizontal="center"/>
    </xf>
    <xf numFmtId="2" fontId="91" fillId="0" borderId="38" xfId="123" applyNumberFormat="1" applyFont="1" applyBorder="1" applyAlignment="1">
      <alignment horizontal="center"/>
    </xf>
    <xf numFmtId="170" fontId="91" fillId="0" borderId="89" xfId="123" applyNumberFormat="1" applyFont="1" applyBorder="1" applyAlignment="1">
      <alignment horizontal="center"/>
    </xf>
    <xf numFmtId="0" fontId="0" fillId="0" borderId="0" xfId="123" applyNumberFormat="1" applyFont="1" applyAlignment="1">
      <alignment wrapText="1"/>
    </xf>
    <xf numFmtId="164" fontId="106" fillId="0" borderId="0" xfId="123" applyFont="1"/>
    <xf numFmtId="0" fontId="81" fillId="0" borderId="0" xfId="120" applyFont="1" applyAlignment="1">
      <alignment wrapText="1"/>
    </xf>
    <xf numFmtId="164" fontId="0" fillId="27" borderId="0" xfId="123" applyFont="1" applyFill="1"/>
    <xf numFmtId="164" fontId="100" fillId="0" borderId="0" xfId="122" applyNumberFormat="1" applyFont="1"/>
    <xf numFmtId="164" fontId="85" fillId="0" borderId="23" xfId="123" applyFont="1" applyBorder="1" applyAlignment="1">
      <alignment horizontal="center" vertical="center" wrapText="1"/>
    </xf>
    <xf numFmtId="0" fontId="85" fillId="0" borderId="28" xfId="123" applyNumberFormat="1" applyFont="1" applyFill="1" applyBorder="1" applyAlignment="1">
      <alignment horizontal="center" vertical="center" wrapText="1"/>
    </xf>
    <xf numFmtId="174" fontId="0" fillId="0" borderId="0" xfId="123" applyNumberFormat="1" applyFont="1" applyFill="1" applyBorder="1" applyAlignment="1">
      <alignment horizontal="center" vertical="center" wrapText="1"/>
    </xf>
    <xf numFmtId="174" fontId="0" fillId="0" borderId="35" xfId="123" applyNumberFormat="1" applyFont="1" applyFill="1" applyBorder="1" applyAlignment="1">
      <alignment horizontal="center" vertical="center" wrapText="1"/>
    </xf>
    <xf numFmtId="167" fontId="0" fillId="0" borderId="36" xfId="123" applyNumberFormat="1" applyFont="1" applyFill="1" applyBorder="1" applyAlignment="1">
      <alignment horizontal="center" vertical="center" wrapText="1"/>
    </xf>
    <xf numFmtId="174" fontId="0" fillId="0" borderId="57" xfId="123" applyNumberFormat="1" applyFont="1" applyFill="1" applyBorder="1" applyAlignment="1">
      <alignment horizontal="center" vertical="center" wrapText="1"/>
    </xf>
    <xf numFmtId="167" fontId="95" fillId="27" borderId="0" xfId="120" applyNumberFormat="1" applyFont="1" applyFill="1" applyAlignment="1">
      <alignment horizontal="center"/>
    </xf>
    <xf numFmtId="170" fontId="0" fillId="27" borderId="0" xfId="123" applyNumberFormat="1" applyFont="1" applyFill="1" applyAlignment="1">
      <alignment horizontal="center" vertical="center" wrapText="1"/>
    </xf>
    <xf numFmtId="164" fontId="0" fillId="0" borderId="0" xfId="123" applyFont="1" applyFill="1" applyAlignment="1">
      <alignment horizontal="center" vertical="center" wrapText="1"/>
    </xf>
    <xf numFmtId="167" fontId="0" fillId="0" borderId="57" xfId="123" applyNumberFormat="1" applyFont="1" applyFill="1" applyBorder="1" applyAlignment="1">
      <alignment horizontal="center" vertical="center" wrapText="1"/>
    </xf>
    <xf numFmtId="170" fontId="0" fillId="0" borderId="0" xfId="123" applyNumberFormat="1" applyFont="1" applyFill="1" applyAlignment="1">
      <alignment horizontal="center" vertical="center" wrapText="1"/>
    </xf>
    <xf numFmtId="170" fontId="0" fillId="0" borderId="35" xfId="123" applyNumberFormat="1" applyFont="1" applyFill="1" applyBorder="1" applyAlignment="1">
      <alignment horizontal="center" vertical="center" wrapText="1"/>
    </xf>
    <xf numFmtId="170" fontId="0" fillId="0" borderId="0" xfId="123" applyNumberFormat="1" applyFont="1" applyFill="1" applyBorder="1" applyAlignment="1">
      <alignment horizontal="center" vertical="center" wrapText="1"/>
    </xf>
    <xf numFmtId="170" fontId="0" fillId="0" borderId="36" xfId="123" applyNumberFormat="1" applyFont="1" applyFill="1" applyBorder="1" applyAlignment="1">
      <alignment horizontal="center" vertical="center" wrapText="1"/>
    </xf>
    <xf numFmtId="0" fontId="85" fillId="0" borderId="80" xfId="123" applyNumberFormat="1" applyFont="1" applyFill="1" applyBorder="1" applyAlignment="1">
      <alignment horizontal="center" vertical="center" wrapText="1"/>
    </xf>
    <xf numFmtId="174" fontId="0" fillId="0" borderId="38" xfId="123" applyNumberFormat="1" applyFont="1" applyFill="1" applyBorder="1" applyAlignment="1">
      <alignment horizontal="center" vertical="center" wrapText="1"/>
    </xf>
    <xf numFmtId="170" fontId="0" fillId="0" borderId="85" xfId="123" applyNumberFormat="1" applyFont="1" applyFill="1" applyBorder="1" applyAlignment="1">
      <alignment horizontal="center" vertical="center" wrapText="1"/>
    </xf>
    <xf numFmtId="170" fontId="0" fillId="0" borderId="83" xfId="123" applyNumberFormat="1" applyFont="1" applyFill="1" applyBorder="1" applyAlignment="1">
      <alignment horizontal="center" vertical="center" wrapText="1"/>
    </xf>
    <xf numFmtId="170" fontId="0" fillId="0" borderId="89" xfId="123" applyNumberFormat="1" applyFont="1" applyFill="1" applyBorder="1" applyAlignment="1">
      <alignment horizontal="center" vertical="center" wrapText="1"/>
    </xf>
    <xf numFmtId="170" fontId="0" fillId="0" borderId="0" xfId="123" applyNumberFormat="1" applyFont="1" applyAlignment="1">
      <alignment vertical="center"/>
    </xf>
    <xf numFmtId="0" fontId="81" fillId="0" borderId="0" xfId="123" applyNumberFormat="1" applyFont="1" applyAlignment="1">
      <alignment horizontal="left" vertical="center"/>
    </xf>
    <xf numFmtId="0" fontId="81" fillId="0" borderId="0" xfId="123" applyNumberFormat="1" applyFont="1" applyAlignment="1">
      <alignment horizontal="left" vertical="center" wrapText="1"/>
    </xf>
    <xf numFmtId="164" fontId="83" fillId="0" borderId="0" xfId="123" applyFont="1" applyAlignment="1">
      <alignment vertical="center"/>
    </xf>
    <xf numFmtId="164" fontId="82" fillId="0" borderId="0" xfId="123" applyFont="1" applyAlignment="1">
      <alignment vertical="center"/>
    </xf>
    <xf numFmtId="167" fontId="95" fillId="0" borderId="0" xfId="120" applyNumberFormat="1" applyFont="1" applyAlignment="1">
      <alignment horizontal="center"/>
    </xf>
    <xf numFmtId="164" fontId="108" fillId="0" borderId="0" xfId="123" applyFont="1" applyAlignment="1">
      <alignment vertical="center"/>
    </xf>
    <xf numFmtId="0" fontId="81" fillId="0" borderId="0" xfId="123" applyNumberFormat="1" applyFont="1" applyAlignment="1">
      <alignment horizontal="center" vertical="center"/>
    </xf>
    <xf numFmtId="0" fontId="81" fillId="27" borderId="0" xfId="123" applyNumberFormat="1" applyFont="1" applyFill="1" applyAlignment="1">
      <alignment horizontal="center" vertical="center"/>
    </xf>
    <xf numFmtId="164" fontId="81" fillId="0" borderId="0" xfId="123" applyFont="1" applyAlignment="1">
      <alignment vertical="center"/>
    </xf>
    <xf numFmtId="0" fontId="85" fillId="0" borderId="22" xfId="120" applyFont="1" applyBorder="1" applyAlignment="1">
      <alignment horizontal="center" vertical="center" wrapText="1"/>
    </xf>
    <xf numFmtId="3" fontId="86" fillId="0" borderId="37" xfId="123" applyNumberFormat="1" applyFont="1" applyFill="1" applyBorder="1" applyAlignment="1">
      <alignment horizontal="center" vertical="center" wrapText="1"/>
    </xf>
    <xf numFmtId="3" fontId="86" fillId="27" borderId="37" xfId="123" applyNumberFormat="1" applyFont="1" applyFill="1" applyBorder="1" applyAlignment="1">
      <alignment horizontal="center" vertical="center" wrapText="1"/>
    </xf>
    <xf numFmtId="3" fontId="87" fillId="27" borderId="0" xfId="123" applyNumberFormat="1" applyFont="1" applyFill="1" applyBorder="1" applyAlignment="1">
      <alignment horizontal="center" vertical="center" wrapText="1"/>
    </xf>
    <xf numFmtId="3" fontId="87" fillId="27" borderId="37" xfId="123" applyNumberFormat="1" applyFont="1" applyFill="1" applyBorder="1" applyAlignment="1">
      <alignment horizontal="center" vertical="center" wrapText="1"/>
    </xf>
    <xf numFmtId="0" fontId="109" fillId="27" borderId="0" xfId="122" applyNumberFormat="1" applyFill="1" applyAlignment="1">
      <alignment vertical="center"/>
    </xf>
    <xf numFmtId="0" fontId="84" fillId="0" borderId="18" xfId="87" applyFont="1" applyBorder="1" applyAlignment="1">
      <alignment horizontal="center"/>
    </xf>
    <xf numFmtId="0" fontId="2" fillId="25" borderId="0" xfId="0" applyFont="1" applyFill="1" applyAlignment="1">
      <alignment horizontal="center" vertical="center"/>
    </xf>
    <xf numFmtId="0" fontId="84" fillId="25" borderId="72" xfId="87" applyFont="1" applyFill="1" applyBorder="1" applyAlignment="1">
      <alignment horizontal="center" vertical="center"/>
    </xf>
    <xf numFmtId="0" fontId="2" fillId="25" borderId="72" xfId="0" applyFont="1" applyFill="1" applyBorder="1" applyAlignment="1">
      <alignment horizontal="center" vertical="center"/>
    </xf>
    <xf numFmtId="0" fontId="2" fillId="25" borderId="48" xfId="0" applyFont="1" applyFill="1" applyBorder="1" applyAlignment="1">
      <alignment horizontal="center" vertical="center"/>
    </xf>
    <xf numFmtId="0" fontId="86" fillId="0" borderId="55" xfId="87" applyFont="1" applyBorder="1" applyAlignment="1">
      <alignment horizontal="center"/>
    </xf>
    <xf numFmtId="0" fontId="86" fillId="0" borderId="50" xfId="87" applyFont="1" applyBorder="1" applyAlignment="1">
      <alignment horizontal="center"/>
    </xf>
    <xf numFmtId="1" fontId="84" fillId="25" borderId="72" xfId="87" applyNumberFormat="1" applyFont="1" applyFill="1" applyBorder="1" applyAlignment="1">
      <alignment horizontal="center" vertical="center"/>
    </xf>
    <xf numFmtId="0" fontId="86" fillId="25" borderId="53" xfId="0" applyFont="1" applyFill="1" applyBorder="1" applyAlignment="1">
      <alignment horizontal="center" vertical="center"/>
    </xf>
    <xf numFmtId="1" fontId="57" fillId="25" borderId="52" xfId="87" applyNumberFormat="1" applyFont="1" applyFill="1" applyBorder="1" applyAlignment="1">
      <alignment horizontal="center" vertical="center"/>
    </xf>
    <xf numFmtId="0" fontId="86" fillId="0" borderId="50" xfId="87" quotePrefix="1" applyFont="1" applyBorder="1" applyAlignment="1">
      <alignment horizontal="center"/>
    </xf>
    <xf numFmtId="0" fontId="84" fillId="0" borderId="51" xfId="87" applyFont="1" applyBorder="1" applyAlignment="1">
      <alignment horizontal="center"/>
    </xf>
    <xf numFmtId="0" fontId="86" fillId="0" borderId="56" xfId="87" applyFont="1" applyBorder="1" applyAlignment="1">
      <alignment horizontal="center"/>
    </xf>
    <xf numFmtId="0" fontId="86" fillId="0" borderId="57" xfId="87" applyFont="1" applyBorder="1" applyAlignment="1">
      <alignment horizontal="center"/>
    </xf>
    <xf numFmtId="0" fontId="84" fillId="0" borderId="84" xfId="87" applyFont="1" applyBorder="1" applyAlignment="1">
      <alignment horizontal="center"/>
    </xf>
    <xf numFmtId="0" fontId="84" fillId="0" borderId="89" xfId="87" applyFont="1" applyBorder="1" applyAlignment="1">
      <alignment horizontal="center"/>
    </xf>
    <xf numFmtId="175" fontId="86" fillId="0" borderId="37" xfId="74" applyNumberFormat="1" applyFont="1" applyBorder="1" applyAlignment="1">
      <alignment horizontal="center" wrapText="1"/>
    </xf>
    <xf numFmtId="167" fontId="57" fillId="0" borderId="30" xfId="74" applyNumberFormat="1" applyFont="1" applyBorder="1" applyAlignment="1">
      <alignment horizontal="center" vertical="center"/>
    </xf>
    <xf numFmtId="167" fontId="57" fillId="0" borderId="35" xfId="74" applyNumberFormat="1" applyFont="1" applyBorder="1" applyAlignment="1">
      <alignment horizontal="center" vertical="center"/>
    </xf>
    <xf numFmtId="167" fontId="57" fillId="0" borderId="35" xfId="74" applyNumberFormat="1" applyFont="1" applyBorder="1" applyAlignment="1">
      <alignment horizontal="center" vertical="center" wrapText="1"/>
    </xf>
    <xf numFmtId="167" fontId="114" fillId="0" borderId="36" xfId="89" applyNumberFormat="1" applyFont="1" applyBorder="1" applyAlignment="1">
      <alignment horizontal="center"/>
    </xf>
    <xf numFmtId="167" fontId="114" fillId="0" borderId="35" xfId="89" applyNumberFormat="1" applyFont="1" applyBorder="1" applyAlignment="1">
      <alignment horizontal="center"/>
    </xf>
    <xf numFmtId="167" fontId="114" fillId="0" borderId="36" xfId="89" applyNumberFormat="1" applyFont="1" applyBorder="1" applyAlignment="1">
      <alignment horizontal="center" vertical="center"/>
    </xf>
    <xf numFmtId="167" fontId="114" fillId="0" borderId="35" xfId="89" applyNumberFormat="1" applyFont="1" applyBorder="1" applyAlignment="1">
      <alignment horizontal="center" vertical="center"/>
    </xf>
    <xf numFmtId="167" fontId="114" fillId="0" borderId="83" xfId="89" applyNumberFormat="1" applyFont="1" applyBorder="1" applyAlignment="1">
      <alignment horizontal="center" vertical="center"/>
    </xf>
    <xf numFmtId="167" fontId="114" fillId="0" borderId="85" xfId="89" applyNumberFormat="1" applyFont="1" applyBorder="1" applyAlignment="1">
      <alignment horizontal="center" vertical="center"/>
    </xf>
    <xf numFmtId="0" fontId="58" fillId="0" borderId="62" xfId="74" applyNumberFormat="1" applyFont="1" applyBorder="1" applyAlignment="1">
      <alignment horizontal="center" vertical="center" wrapText="1"/>
    </xf>
    <xf numFmtId="0" fontId="58" fillId="0" borderId="73" xfId="74" applyNumberFormat="1" applyFont="1" applyBorder="1" applyAlignment="1">
      <alignment horizontal="center" vertical="center" wrapText="1"/>
    </xf>
    <xf numFmtId="0" fontId="113" fillId="0" borderId="73" xfId="89" applyFont="1" applyBorder="1" applyAlignment="1">
      <alignment horizontal="center"/>
    </xf>
    <xf numFmtId="0" fontId="113" fillId="0" borderId="73" xfId="89" applyFont="1" applyBorder="1" applyAlignment="1">
      <alignment horizontal="center" vertical="center"/>
    </xf>
    <xf numFmtId="0" fontId="113" fillId="0" borderId="87" xfId="89" applyFont="1" applyBorder="1" applyAlignment="1">
      <alignment horizontal="center" vertical="center"/>
    </xf>
    <xf numFmtId="175" fontId="86" fillId="0" borderId="85" xfId="74" applyNumberFormat="1" applyFont="1" applyBorder="1" applyAlignment="1">
      <alignment wrapText="1"/>
    </xf>
    <xf numFmtId="175" fontId="86" fillId="0" borderId="38" xfId="74" applyNumberFormat="1" applyFont="1" applyBorder="1" applyAlignment="1">
      <alignment wrapText="1"/>
    </xf>
    <xf numFmtId="175" fontId="86" fillId="0" borderId="88" xfId="74" applyNumberFormat="1" applyFont="1" applyBorder="1" applyAlignment="1">
      <alignment horizontal="center" wrapText="1"/>
    </xf>
    <xf numFmtId="1" fontId="114" fillId="0" borderId="36" xfId="89" applyNumberFormat="1" applyFont="1" applyBorder="1" applyAlignment="1">
      <alignment horizontal="center"/>
    </xf>
    <xf numFmtId="1" fontId="114" fillId="0" borderId="35" xfId="89" applyNumberFormat="1" applyFont="1" applyBorder="1" applyAlignment="1">
      <alignment horizontal="center"/>
    </xf>
    <xf numFmtId="1" fontId="114" fillId="0" borderId="83" xfId="89" applyNumberFormat="1" applyFont="1" applyBorder="1" applyAlignment="1">
      <alignment horizontal="center"/>
    </xf>
    <xf numFmtId="1" fontId="114" fillId="0" borderId="85" xfId="89" applyNumberFormat="1" applyFont="1" applyBorder="1" applyAlignment="1">
      <alignment horizontal="center"/>
    </xf>
    <xf numFmtId="167" fontId="114" fillId="0" borderId="83" xfId="89" applyNumberFormat="1" applyFont="1" applyBorder="1" applyAlignment="1">
      <alignment horizontal="center"/>
    </xf>
    <xf numFmtId="175" fontId="86" fillId="0" borderId="36" xfId="74" applyNumberFormat="1" applyFont="1" applyBorder="1" applyAlignment="1">
      <alignment wrapText="1"/>
    </xf>
    <xf numFmtId="175" fontId="86" fillId="0" borderId="83" xfId="74" applyNumberFormat="1" applyFont="1" applyBorder="1" applyAlignment="1">
      <alignment wrapText="1"/>
    </xf>
    <xf numFmtId="177" fontId="0" fillId="0" borderId="36" xfId="74" applyNumberFormat="1" applyFont="1" applyBorder="1" applyAlignment="1">
      <alignment vertical="center"/>
    </xf>
    <xf numFmtId="177" fontId="0" fillId="0" borderId="35" xfId="74" applyNumberFormat="1" applyFont="1" applyBorder="1" applyAlignment="1">
      <alignment vertical="center"/>
    </xf>
    <xf numFmtId="177" fontId="0" fillId="0" borderId="83" xfId="74" applyNumberFormat="1" applyFont="1" applyBorder="1" applyAlignment="1">
      <alignment vertical="center"/>
    </xf>
    <xf numFmtId="177" fontId="0" fillId="0" borderId="85" xfId="74" applyNumberFormat="1" applyFont="1" applyBorder="1" applyAlignment="1">
      <alignment vertical="center"/>
    </xf>
    <xf numFmtId="175" fontId="86" fillId="0" borderId="36" xfId="74" applyNumberFormat="1" applyFont="1" applyBorder="1" applyAlignment="1">
      <alignment horizontal="center" wrapText="1"/>
    </xf>
    <xf numFmtId="175" fontId="86" fillId="0" borderId="83" xfId="74" applyNumberFormat="1" applyFont="1" applyBorder="1" applyAlignment="1">
      <alignment horizontal="center" wrapText="1"/>
    </xf>
    <xf numFmtId="167" fontId="114" fillId="0" borderId="37" xfId="89" applyNumberFormat="1" applyFont="1" applyBorder="1" applyAlignment="1">
      <alignment horizontal="center"/>
    </xf>
    <xf numFmtId="1" fontId="114" fillId="0" borderId="88" xfId="89" applyNumberFormat="1" applyFont="1" applyBorder="1" applyAlignment="1">
      <alignment horizontal="center"/>
    </xf>
    <xf numFmtId="0" fontId="1" fillId="24" borderId="0" xfId="0" applyFont="1" applyFill="1"/>
    <xf numFmtId="0" fontId="0" fillId="24" borderId="0" xfId="0" applyFill="1" applyAlignment="1">
      <alignment wrapText="1"/>
    </xf>
    <xf numFmtId="0" fontId="53" fillId="27" borderId="18" xfId="73" applyNumberFormat="1" applyFont="1" applyFill="1" applyBorder="1" applyAlignment="1">
      <alignment horizontal="center" vertical="center" wrapText="1"/>
    </xf>
    <xf numFmtId="0" fontId="53" fillId="27" borderId="15" xfId="73" applyNumberFormat="1" applyFont="1" applyFill="1" applyBorder="1" applyAlignment="1">
      <alignment horizontal="center" vertical="center" wrapText="1"/>
    </xf>
    <xf numFmtId="0" fontId="53" fillId="27" borderId="13" xfId="73" applyNumberFormat="1" applyFont="1" applyFill="1" applyBorder="1" applyAlignment="1">
      <alignment horizontal="center" vertical="center" wrapText="1"/>
    </xf>
    <xf numFmtId="0" fontId="53" fillId="27" borderId="16" xfId="73" applyNumberFormat="1" applyFont="1" applyFill="1" applyBorder="1" applyAlignment="1">
      <alignment horizontal="center" vertical="center" wrapText="1"/>
    </xf>
    <xf numFmtId="0" fontId="53" fillId="27" borderId="22" xfId="73" applyNumberFormat="1" applyFont="1" applyFill="1" applyBorder="1" applyAlignment="1">
      <alignment horizontal="center" vertical="center" wrapText="1"/>
    </xf>
    <xf numFmtId="0" fontId="53" fillId="27" borderId="19" xfId="73" applyNumberFormat="1" applyFont="1" applyFill="1" applyBorder="1" applyAlignment="1">
      <alignment horizontal="center" vertical="center" wrapText="1"/>
    </xf>
    <xf numFmtId="0" fontId="53" fillId="27" borderId="20" xfId="73" applyNumberFormat="1" applyFont="1" applyFill="1" applyBorder="1" applyAlignment="1">
      <alignment horizontal="center" vertical="center" wrapText="1"/>
    </xf>
    <xf numFmtId="0" fontId="53" fillId="27" borderId="21" xfId="73" applyNumberFormat="1" applyFont="1" applyFill="1" applyBorder="1" applyAlignment="1">
      <alignment horizontal="center" vertical="center" wrapText="1"/>
    </xf>
    <xf numFmtId="0" fontId="53" fillId="27" borderId="12" xfId="73" applyNumberFormat="1" applyFont="1" applyFill="1" applyBorder="1" applyAlignment="1">
      <alignment horizontal="center" vertical="center" wrapText="1"/>
    </xf>
    <xf numFmtId="0" fontId="53" fillId="27" borderId="14" xfId="73" applyNumberFormat="1" applyFont="1" applyFill="1" applyBorder="1" applyAlignment="1">
      <alignment horizontal="center" vertical="center" wrapText="1"/>
    </xf>
    <xf numFmtId="0" fontId="53" fillId="27" borderId="17" xfId="73" applyNumberFormat="1" applyFont="1" applyFill="1" applyBorder="1" applyAlignment="1">
      <alignment horizontal="center" vertical="center" wrapText="1"/>
    </xf>
    <xf numFmtId="0" fontId="58" fillId="27" borderId="18" xfId="73" applyNumberFormat="1" applyFont="1" applyFill="1" applyBorder="1" applyAlignment="1">
      <alignment horizontal="center" vertical="center" wrapText="1"/>
    </xf>
    <xf numFmtId="0" fontId="53" fillId="27" borderId="0" xfId="73" applyNumberFormat="1" applyFont="1" applyFill="1" applyAlignment="1">
      <alignment horizontal="left" vertical="center"/>
    </xf>
    <xf numFmtId="0" fontId="0" fillId="27" borderId="0" xfId="0" applyFill="1" applyAlignment="1">
      <alignment horizontal="left" vertical="center"/>
    </xf>
    <xf numFmtId="0" fontId="0" fillId="27" borderId="0" xfId="73" applyNumberFormat="1" applyFont="1" applyFill="1" applyAlignment="1">
      <alignment horizontal="left" vertical="center"/>
    </xf>
    <xf numFmtId="0" fontId="81" fillId="27" borderId="0" xfId="73" applyNumberFormat="1" applyFont="1" applyFill="1" applyAlignment="1">
      <alignment vertical="center"/>
    </xf>
    <xf numFmtId="0" fontId="0" fillId="27" borderId="0" xfId="0" applyFill="1" applyAlignment="1">
      <alignment vertical="center"/>
    </xf>
    <xf numFmtId="0" fontId="0" fillId="27" borderId="0" xfId="73" applyNumberFormat="1" applyFont="1" applyFill="1" applyAlignment="1">
      <alignment horizontal="left" vertical="top"/>
    </xf>
    <xf numFmtId="0" fontId="0" fillId="27" borderId="0" xfId="0" applyFill="1" applyAlignment="1">
      <alignment vertical="top"/>
    </xf>
    <xf numFmtId="0" fontId="0" fillId="27" borderId="0" xfId="73" applyNumberFormat="1" applyFont="1" applyFill="1" applyAlignment="1">
      <alignment vertical="center"/>
    </xf>
    <xf numFmtId="0" fontId="2" fillId="27" borderId="0" xfId="73" applyNumberFormat="1" applyFont="1" applyFill="1" applyAlignment="1">
      <alignment horizontal="left" vertical="center"/>
    </xf>
    <xf numFmtId="0" fontId="61" fillId="0" borderId="0" xfId="73" applyNumberFormat="1" applyFont="1" applyAlignment="1">
      <alignment horizontal="left" vertical="center"/>
    </xf>
    <xf numFmtId="0" fontId="0" fillId="0" borderId="0" xfId="0" applyAlignment="1">
      <alignment horizontal="left" vertical="center"/>
    </xf>
    <xf numFmtId="0" fontId="2" fillId="0" borderId="0" xfId="73" applyNumberFormat="1" applyFont="1" applyAlignment="1">
      <alignment horizontal="left" vertical="center"/>
    </xf>
    <xf numFmtId="0" fontId="53" fillId="0" borderId="41" xfId="0" applyFont="1" applyBorder="1" applyAlignment="1">
      <alignment horizontal="center" vertical="center" wrapText="1"/>
    </xf>
    <xf numFmtId="0" fontId="53" fillId="0" borderId="42" xfId="0" applyFont="1" applyBorder="1" applyAlignment="1">
      <alignment horizontal="center" vertical="center" wrapText="1"/>
    </xf>
    <xf numFmtId="0" fontId="53" fillId="0" borderId="40" xfId="0" applyFont="1" applyBorder="1" applyAlignment="1">
      <alignment horizontal="center" vertical="center" wrapText="1"/>
    </xf>
    <xf numFmtId="0" fontId="0" fillId="0" borderId="0" xfId="73" applyNumberFormat="1" applyFont="1" applyAlignment="1">
      <alignment horizontal="left" vertical="center"/>
    </xf>
    <xf numFmtId="0" fontId="53" fillId="25" borderId="47" xfId="0" applyFont="1" applyFill="1" applyBorder="1" applyAlignment="1">
      <alignment horizontal="center" vertical="center" wrapText="1"/>
    </xf>
    <xf numFmtId="0" fontId="53" fillId="25" borderId="48" xfId="0" applyFont="1" applyFill="1" applyBorder="1" applyAlignment="1">
      <alignment horizontal="center" vertical="center" wrapText="1"/>
    </xf>
    <xf numFmtId="0" fontId="85" fillId="0" borderId="40" xfId="120" applyFont="1" applyBorder="1" applyAlignment="1">
      <alignment horizontal="center" vertical="center" wrapText="1"/>
    </xf>
    <xf numFmtId="0" fontId="85" fillId="0" borderId="41" xfId="120" applyFont="1" applyBorder="1" applyAlignment="1">
      <alignment horizontal="center" vertical="center" wrapText="1"/>
    </xf>
    <xf numFmtId="0" fontId="85" fillId="0" borderId="55" xfId="120" applyFont="1" applyBorder="1" applyAlignment="1">
      <alignment horizontal="center" vertical="center" wrapText="1"/>
    </xf>
    <xf numFmtId="0" fontId="85" fillId="0" borderId="31" xfId="120" applyFont="1" applyBorder="1" applyAlignment="1">
      <alignment horizontal="center" vertical="center" wrapText="1"/>
    </xf>
    <xf numFmtId="0" fontId="85" fillId="0" borderId="30" xfId="120" applyFont="1" applyBorder="1" applyAlignment="1">
      <alignment horizontal="center" vertical="center" wrapText="1"/>
    </xf>
    <xf numFmtId="0" fontId="85" fillId="0" borderId="83" xfId="120" applyFont="1" applyBorder="1" applyAlignment="1">
      <alignment horizontal="center" vertical="center" wrapText="1"/>
    </xf>
    <xf numFmtId="0" fontId="85" fillId="0" borderId="85" xfId="120" applyFont="1" applyBorder="1" applyAlignment="1">
      <alignment horizontal="center" vertical="center" wrapText="1"/>
    </xf>
    <xf numFmtId="0" fontId="85" fillId="0" borderId="42" xfId="120" applyFont="1" applyBorder="1" applyAlignment="1">
      <alignment horizontal="center" vertical="center" wrapText="1"/>
    </xf>
    <xf numFmtId="0" fontId="85" fillId="0" borderId="56" xfId="120" applyFont="1" applyBorder="1" applyAlignment="1">
      <alignment horizontal="center" vertical="center" wrapText="1"/>
    </xf>
    <xf numFmtId="0" fontId="85" fillId="0" borderId="54" xfId="120" applyFont="1" applyBorder="1" applyAlignment="1">
      <alignment horizontal="center" vertical="center" wrapText="1"/>
    </xf>
    <xf numFmtId="0" fontId="2" fillId="0" borderId="0" xfId="119" applyNumberFormat="1" applyFont="1" applyAlignment="1">
      <alignment horizontal="left" wrapText="1"/>
    </xf>
    <xf numFmtId="0" fontId="2" fillId="0" borderId="0" xfId="120" applyAlignment="1">
      <alignment wrapText="1"/>
    </xf>
    <xf numFmtId="0" fontId="85" fillId="0" borderId="0" xfId="119" applyNumberFormat="1" applyFont="1"/>
    <xf numFmtId="0" fontId="2" fillId="0" borderId="0" xfId="120"/>
    <xf numFmtId="0" fontId="0" fillId="0" borderId="0" xfId="119" applyNumberFormat="1" applyFont="1"/>
    <xf numFmtId="0" fontId="0" fillId="0" borderId="0" xfId="119" applyNumberFormat="1" applyFont="1" applyAlignment="1">
      <alignment horizontal="left"/>
    </xf>
    <xf numFmtId="0" fontId="94" fillId="0" borderId="0" xfId="119" applyNumberFormat="1" applyFont="1" applyAlignment="1">
      <alignment horizontal="left"/>
    </xf>
    <xf numFmtId="0" fontId="91" fillId="0" borderId="0" xfId="120" applyFont="1"/>
    <xf numFmtId="0" fontId="85" fillId="0" borderId="0" xfId="119" applyNumberFormat="1" applyFont="1" applyAlignment="1">
      <alignment horizontal="left" wrapText="1"/>
    </xf>
    <xf numFmtId="0" fontId="2" fillId="0" borderId="0" xfId="119" applyNumberFormat="1" applyFont="1" applyAlignment="1">
      <alignment horizontal="left" vertical="center" wrapText="1"/>
    </xf>
    <xf numFmtId="0" fontId="0" fillId="0" borderId="0" xfId="119" applyNumberFormat="1" applyFont="1" applyAlignment="1">
      <alignment horizontal="left" vertical="center" wrapText="1"/>
    </xf>
    <xf numFmtId="0" fontId="0" fillId="0" borderId="0" xfId="119" applyNumberFormat="1" applyFont="1" applyAlignment="1">
      <alignment horizontal="left" wrapText="1"/>
    </xf>
    <xf numFmtId="0" fontId="81" fillId="0" borderId="0" xfId="119" applyNumberFormat="1" applyFont="1" applyAlignment="1">
      <alignment wrapText="1"/>
    </xf>
    <xf numFmtId="0" fontId="81" fillId="0" borderId="0" xfId="120" applyFont="1" applyAlignment="1">
      <alignment wrapText="1"/>
    </xf>
    <xf numFmtId="0" fontId="92" fillId="0" borderId="0" xfId="120" applyFont="1" applyAlignment="1">
      <alignment wrapText="1"/>
    </xf>
    <xf numFmtId="0" fontId="92" fillId="0" borderId="40" xfId="120" applyFont="1" applyBorder="1" applyAlignment="1">
      <alignment horizontal="center" vertical="center" wrapText="1"/>
    </xf>
    <xf numFmtId="0" fontId="92" fillId="0" borderId="41" xfId="120" applyFont="1" applyBorder="1" applyAlignment="1">
      <alignment horizontal="center" vertical="center" wrapText="1"/>
    </xf>
    <xf numFmtId="0" fontId="85" fillId="0" borderId="49" xfId="120" applyFont="1" applyBorder="1" applyAlignment="1">
      <alignment horizontal="center" vertical="center" wrapText="1"/>
    </xf>
    <xf numFmtId="0" fontId="85" fillId="0" borderId="51" xfId="120" applyFont="1" applyBorder="1" applyAlignment="1">
      <alignment horizontal="center" vertical="center" wrapText="1"/>
    </xf>
    <xf numFmtId="0" fontId="85" fillId="0" borderId="58" xfId="120" applyFont="1" applyBorder="1" applyAlignment="1">
      <alignment horizontal="center" vertical="center" wrapText="1"/>
    </xf>
    <xf numFmtId="0" fontId="85" fillId="0" borderId="60" xfId="120" applyFont="1" applyBorder="1" applyAlignment="1">
      <alignment horizontal="center" vertical="center" wrapText="1"/>
    </xf>
    <xf numFmtId="0" fontId="82" fillId="0" borderId="0" xfId="119" applyNumberFormat="1" applyFont="1" applyAlignment="1">
      <alignment horizontal="left" wrapText="1"/>
    </xf>
    <xf numFmtId="0" fontId="112" fillId="0" borderId="0" xfId="119" applyNumberFormat="1" applyFont="1" applyAlignment="1">
      <alignment horizontal="left" wrapText="1"/>
    </xf>
    <xf numFmtId="0" fontId="82" fillId="0" borderId="0" xfId="120" applyFont="1" applyAlignment="1">
      <alignment wrapText="1"/>
    </xf>
    <xf numFmtId="164" fontId="85" fillId="25" borderId="61" xfId="74" applyFont="1" applyFill="1" applyBorder="1" applyAlignment="1">
      <alignment horizontal="center" vertical="center"/>
    </xf>
    <xf numFmtId="164" fontId="85" fillId="25" borderId="80" xfId="74" applyFont="1" applyFill="1" applyBorder="1" applyAlignment="1">
      <alignment horizontal="center" vertical="center"/>
    </xf>
    <xf numFmtId="0" fontId="85" fillId="25" borderId="62" xfId="0" applyFont="1" applyFill="1" applyBorder="1" applyAlignment="1">
      <alignment horizontal="center" vertical="center" wrapText="1"/>
    </xf>
    <xf numFmtId="0" fontId="85" fillId="25" borderId="65" xfId="0" applyFont="1" applyFill="1" applyBorder="1" applyAlignment="1">
      <alignment horizontal="center" vertical="center" wrapText="1"/>
    </xf>
    <xf numFmtId="0" fontId="85" fillId="25" borderId="49" xfId="0" applyFont="1" applyFill="1" applyBorder="1" applyAlignment="1">
      <alignment horizontal="center" vertical="center" wrapText="1"/>
    </xf>
    <xf numFmtId="0" fontId="85" fillId="25" borderId="84" xfId="0" applyFont="1" applyFill="1" applyBorder="1" applyAlignment="1">
      <alignment horizontal="center" vertical="center" wrapText="1"/>
    </xf>
    <xf numFmtId="164" fontId="85" fillId="25" borderId="41" xfId="0" applyNumberFormat="1" applyFont="1" applyFill="1" applyBorder="1" applyAlignment="1">
      <alignment horizontal="center" vertical="center" wrapText="1"/>
    </xf>
    <xf numFmtId="164" fontId="85" fillId="25" borderId="42" xfId="0" applyNumberFormat="1" applyFont="1" applyFill="1" applyBorder="1" applyAlignment="1">
      <alignment horizontal="center" vertical="center" wrapText="1"/>
    </xf>
    <xf numFmtId="0" fontId="94" fillId="25" borderId="63" xfId="0" applyFont="1" applyFill="1" applyBorder="1" applyAlignment="1">
      <alignment horizontal="center" vertical="center" wrapText="1"/>
    </xf>
    <xf numFmtId="0" fontId="94" fillId="25" borderId="64" xfId="0" applyFont="1" applyFill="1" applyBorder="1" applyAlignment="1">
      <alignment horizontal="center" vertical="center" wrapText="1"/>
    </xf>
    <xf numFmtId="164" fontId="85" fillId="25" borderId="49" xfId="0" applyNumberFormat="1" applyFont="1" applyFill="1" applyBorder="1" applyAlignment="1">
      <alignment horizontal="center" vertical="center" wrapText="1"/>
    </xf>
    <xf numFmtId="164" fontId="85" fillId="25" borderId="84" xfId="0" applyNumberFormat="1" applyFont="1" applyFill="1" applyBorder="1" applyAlignment="1">
      <alignment horizontal="center" vertical="center" wrapText="1"/>
    </xf>
    <xf numFmtId="170" fontId="85" fillId="25" borderId="49" xfId="0" applyNumberFormat="1" applyFont="1" applyFill="1" applyBorder="1" applyAlignment="1">
      <alignment horizontal="center" vertical="center" wrapText="1"/>
    </xf>
    <xf numFmtId="170" fontId="85" fillId="25" borderId="84" xfId="0" applyNumberFormat="1" applyFont="1" applyFill="1" applyBorder="1" applyAlignment="1">
      <alignment horizontal="center" vertical="center" wrapText="1"/>
    </xf>
    <xf numFmtId="0" fontId="81" fillId="0" borderId="0" xfId="119" applyNumberFormat="1" applyFont="1" applyAlignment="1">
      <alignment vertical="center" wrapText="1"/>
    </xf>
    <xf numFmtId="0" fontId="89" fillId="0" borderId="0" xfId="119" applyNumberFormat="1" applyFont="1" applyAlignment="1">
      <alignment vertical="center" wrapText="1"/>
    </xf>
    <xf numFmtId="0" fontId="81" fillId="0" borderId="0" xfId="119" applyNumberFormat="1" applyFont="1" applyAlignment="1">
      <alignment horizontal="left" vertical="center" wrapText="1"/>
    </xf>
    <xf numFmtId="0" fontId="89" fillId="0" borderId="0" xfId="119" applyNumberFormat="1" applyFont="1" applyAlignment="1">
      <alignment horizontal="left" vertical="center" wrapText="1"/>
    </xf>
    <xf numFmtId="0" fontId="89" fillId="0" borderId="0" xfId="123" applyNumberFormat="1" applyFont="1" applyAlignment="1">
      <alignment horizontal="left" vertical="center" wrapText="1"/>
    </xf>
    <xf numFmtId="0" fontId="2" fillId="0" borderId="0" xfId="120" applyAlignment="1">
      <alignment vertical="center" wrapText="1"/>
    </xf>
    <xf numFmtId="0" fontId="98" fillId="0" borderId="40" xfId="120" applyFont="1" applyBorder="1" applyAlignment="1">
      <alignment horizontal="center" vertical="center" wrapText="1"/>
    </xf>
    <xf numFmtId="0" fontId="98" fillId="0" borderId="41" xfId="120" applyFont="1" applyBorder="1" applyAlignment="1">
      <alignment horizontal="center" vertical="center" wrapText="1"/>
    </xf>
    <xf numFmtId="0" fontId="84" fillId="0" borderId="17" xfId="120" applyFont="1" applyBorder="1" applyAlignment="1">
      <alignment horizontal="center" vertical="center" wrapText="1"/>
    </xf>
    <xf numFmtId="0" fontId="84" fillId="0" borderId="18" xfId="120" applyFont="1" applyBorder="1" applyAlignment="1">
      <alignment horizontal="center" vertical="center" wrapText="1"/>
    </xf>
    <xf numFmtId="0" fontId="89" fillId="0" borderId="0" xfId="123" applyNumberFormat="1" applyFont="1" applyAlignment="1">
      <alignment vertical="center" wrapText="1"/>
    </xf>
    <xf numFmtId="0" fontId="81" fillId="0" borderId="0" xfId="123" applyNumberFormat="1" applyFont="1" applyAlignment="1">
      <alignment horizontal="left" vertical="center" wrapText="1"/>
    </xf>
    <xf numFmtId="0" fontId="81" fillId="0" borderId="0" xfId="120" applyFont="1" applyAlignment="1">
      <alignment vertical="center" wrapText="1"/>
    </xf>
    <xf numFmtId="0" fontId="85" fillId="0" borderId="0" xfId="120" applyFont="1" applyAlignment="1">
      <alignment vertical="center" wrapText="1"/>
    </xf>
    <xf numFmtId="0" fontId="81" fillId="27" borderId="0" xfId="123" applyNumberFormat="1" applyFont="1" applyFill="1" applyAlignment="1">
      <alignment horizontal="left" vertical="center" wrapText="1"/>
    </xf>
    <xf numFmtId="0" fontId="2" fillId="27" borderId="0" xfId="120" applyFill="1" applyAlignment="1">
      <alignment vertical="center" wrapText="1"/>
    </xf>
    <xf numFmtId="0" fontId="81" fillId="27" borderId="45" xfId="123" applyNumberFormat="1" applyFont="1" applyFill="1" applyBorder="1" applyAlignment="1">
      <alignment horizontal="left" vertical="center" wrapText="1"/>
    </xf>
    <xf numFmtId="0" fontId="2" fillId="27" borderId="45" xfId="120" applyFill="1" applyBorder="1" applyAlignment="1">
      <alignment vertical="center" wrapText="1"/>
    </xf>
    <xf numFmtId="0" fontId="2" fillId="29" borderId="52" xfId="120" applyFill="1" applyBorder="1" applyAlignment="1">
      <alignment horizontal="center"/>
    </xf>
    <xf numFmtId="0" fontId="2" fillId="29" borderId="53" xfId="120" applyFill="1" applyBorder="1" applyAlignment="1">
      <alignment horizontal="center"/>
    </xf>
    <xf numFmtId="0" fontId="2" fillId="29" borderId="75" xfId="120" applyFill="1" applyBorder="1" applyAlignment="1">
      <alignment horizontal="center"/>
    </xf>
    <xf numFmtId="0" fontId="2" fillId="29" borderId="36" xfId="120" applyFill="1" applyBorder="1" applyAlignment="1">
      <alignment horizontal="center"/>
    </xf>
    <xf numFmtId="0" fontId="2" fillId="29" borderId="0" xfId="120" applyFill="1" applyAlignment="1">
      <alignment horizontal="center"/>
    </xf>
    <xf numFmtId="0" fontId="2" fillId="29" borderId="35" xfId="120" applyFill="1" applyBorder="1" applyAlignment="1">
      <alignment horizontal="center"/>
    </xf>
    <xf numFmtId="0" fontId="2" fillId="29" borderId="50" xfId="120" applyFill="1" applyBorder="1" applyAlignment="1">
      <alignment horizontal="center"/>
    </xf>
    <xf numFmtId="0" fontId="2" fillId="29" borderId="36" xfId="120" applyFill="1" applyBorder="1" applyAlignment="1">
      <alignment horizontal="center" vertical="center" wrapText="1"/>
    </xf>
    <xf numFmtId="0" fontId="2" fillId="29" borderId="52" xfId="120" applyFill="1" applyBorder="1" applyAlignment="1">
      <alignment horizontal="center" vertical="center"/>
    </xf>
    <xf numFmtId="0" fontId="2" fillId="29" borderId="36" xfId="120" applyFill="1" applyBorder="1" applyAlignment="1">
      <alignment horizontal="center" vertical="center"/>
    </xf>
    <xf numFmtId="0" fontId="2" fillId="29" borderId="52" xfId="120" applyFill="1" applyBorder="1" applyAlignment="1">
      <alignment horizontal="center" vertical="center" wrapText="1"/>
    </xf>
    <xf numFmtId="0" fontId="2" fillId="29" borderId="75" xfId="120" applyFill="1" applyBorder="1" applyAlignment="1">
      <alignment horizontal="center" vertical="center" wrapText="1"/>
    </xf>
    <xf numFmtId="0" fontId="2" fillId="29" borderId="35" xfId="120" applyFill="1" applyBorder="1" applyAlignment="1">
      <alignment horizontal="center" vertical="center" wrapText="1"/>
    </xf>
    <xf numFmtId="0" fontId="2" fillId="29" borderId="53" xfId="120" applyFill="1" applyBorder="1" applyAlignment="1">
      <alignment horizontal="center" vertical="center"/>
    </xf>
    <xf numFmtId="0" fontId="2" fillId="29" borderId="50" xfId="120" applyFill="1" applyBorder="1" applyAlignment="1">
      <alignment horizontal="center" vertical="center" wrapText="1"/>
    </xf>
    <xf numFmtId="0" fontId="2" fillId="29" borderId="50" xfId="120" applyFill="1" applyBorder="1" applyAlignment="1">
      <alignment horizontal="center" vertical="top" wrapText="1"/>
    </xf>
    <xf numFmtId="0" fontId="94" fillId="29" borderId="36" xfId="120" applyFont="1" applyFill="1" applyBorder="1" applyAlignment="1">
      <alignment horizontal="center"/>
    </xf>
    <xf numFmtId="0" fontId="94" fillId="29" borderId="0" xfId="120" applyFont="1" applyFill="1" applyAlignment="1">
      <alignment horizontal="center"/>
    </xf>
    <xf numFmtId="0" fontId="81" fillId="0" borderId="0" xfId="123" applyNumberFormat="1" applyFont="1" applyAlignment="1">
      <alignment vertical="center" wrapText="1"/>
    </xf>
    <xf numFmtId="0" fontId="89" fillId="27" borderId="0" xfId="123" applyNumberFormat="1" applyFont="1" applyFill="1" applyAlignment="1">
      <alignment horizontal="left" wrapText="1"/>
    </xf>
    <xf numFmtId="0" fontId="89" fillId="27" borderId="0" xfId="120" applyFont="1" applyFill="1" applyAlignment="1">
      <alignment wrapText="1"/>
    </xf>
    <xf numFmtId="164" fontId="0" fillId="0" borderId="0" xfId="123" applyFont="1" applyAlignment="1">
      <alignment horizontal="left" vertical="center"/>
    </xf>
    <xf numFmtId="0" fontId="98" fillId="0" borderId="42" xfId="120" applyFont="1" applyBorder="1" applyAlignment="1">
      <alignment horizontal="center" vertical="center" wrapText="1"/>
    </xf>
    <xf numFmtId="0" fontId="98" fillId="0" borderId="22" xfId="120" applyFont="1" applyBorder="1" applyAlignment="1">
      <alignment horizontal="center" vertical="center" wrapText="1"/>
    </xf>
    <xf numFmtId="0" fontId="98" fillId="0" borderId="27" xfId="120" applyFont="1" applyBorder="1" applyAlignment="1">
      <alignment horizontal="center" vertical="center" wrapText="1"/>
    </xf>
    <xf numFmtId="0" fontId="85" fillId="0" borderId="61" xfId="120" applyFont="1" applyBorder="1" applyAlignment="1">
      <alignment horizontal="center" vertical="center"/>
    </xf>
    <xf numFmtId="0" fontId="2" fillId="0" borderId="80" xfId="120" applyBorder="1" applyAlignment="1">
      <alignment vertical="center"/>
    </xf>
    <xf numFmtId="0" fontId="84" fillId="0" borderId="24" xfId="120" applyFont="1" applyBorder="1" applyAlignment="1">
      <alignment horizontal="center" vertical="center" wrapText="1"/>
    </xf>
    <xf numFmtId="0" fontId="84" fillId="0" borderId="25" xfId="120" applyFont="1" applyBorder="1" applyAlignment="1">
      <alignment horizontal="center" vertical="center" wrapText="1"/>
    </xf>
    <xf numFmtId="0" fontId="100" fillId="0" borderId="0" xfId="122" applyNumberFormat="1" applyFont="1" applyAlignment="1">
      <alignment horizontal="left" vertical="center" wrapText="1"/>
    </xf>
    <xf numFmtId="0" fontId="89" fillId="0" borderId="0" xfId="120" applyFont="1" applyAlignment="1">
      <alignment wrapText="1"/>
    </xf>
    <xf numFmtId="0" fontId="81" fillId="27" borderId="0" xfId="123" applyNumberFormat="1" applyFont="1" applyFill="1" applyAlignment="1">
      <alignment horizontal="left" wrapText="1"/>
    </xf>
    <xf numFmtId="0" fontId="81" fillId="27" borderId="0" xfId="120" applyFont="1" applyFill="1" applyAlignment="1">
      <alignment wrapText="1"/>
    </xf>
    <xf numFmtId="164" fontId="85" fillId="0" borderId="61" xfId="123" applyFont="1" applyBorder="1" applyAlignment="1">
      <alignment horizontal="center" vertical="center"/>
    </xf>
    <xf numFmtId="164" fontId="85" fillId="0" borderId="28" xfId="123" applyFont="1" applyBorder="1" applyAlignment="1">
      <alignment horizontal="center" vertical="center"/>
    </xf>
    <xf numFmtId="164" fontId="85" fillId="0" borderId="80" xfId="123" applyFont="1" applyBorder="1" applyAlignment="1">
      <alignment horizontal="center" vertical="center"/>
    </xf>
    <xf numFmtId="0" fontId="85" fillId="0" borderId="64" xfId="120" applyFont="1" applyBorder="1" applyAlignment="1">
      <alignment horizontal="center" vertical="center" wrapText="1"/>
    </xf>
    <xf numFmtId="0" fontId="92" fillId="0" borderId="17" xfId="120" applyFont="1" applyBorder="1" applyAlignment="1">
      <alignment horizontal="center" vertical="center" wrapText="1"/>
    </xf>
    <xf numFmtId="0" fontId="92" fillId="0" borderId="18" xfId="120" applyFont="1" applyBorder="1" applyAlignment="1">
      <alignment horizontal="center" vertical="center" wrapText="1"/>
    </xf>
    <xf numFmtId="0" fontId="92" fillId="0" borderId="22" xfId="120" applyFont="1" applyBorder="1" applyAlignment="1">
      <alignment horizontal="center" vertical="center" wrapText="1"/>
    </xf>
    <xf numFmtId="0" fontId="92" fillId="0" borderId="21" xfId="120" applyFont="1" applyBorder="1" applyAlignment="1">
      <alignment horizontal="center" vertical="center" wrapText="1"/>
    </xf>
    <xf numFmtId="0" fontId="81" fillId="27" borderId="0" xfId="120" applyFont="1" applyFill="1" applyAlignment="1">
      <alignment vertical="center" wrapText="1"/>
    </xf>
    <xf numFmtId="0" fontId="92" fillId="0" borderId="0" xfId="120" applyFont="1" applyAlignment="1">
      <alignment vertical="center" wrapText="1"/>
    </xf>
    <xf numFmtId="0" fontId="85" fillId="0" borderId="18" xfId="120" applyFont="1" applyBorder="1" applyAlignment="1">
      <alignment horizontal="center" vertical="center" wrapText="1"/>
    </xf>
    <xf numFmtId="0" fontId="85" fillId="0" borderId="22" xfId="120" applyFont="1" applyBorder="1" applyAlignment="1">
      <alignment horizontal="center" vertical="center" wrapText="1"/>
    </xf>
    <xf numFmtId="0" fontId="89" fillId="0" borderId="0" xfId="120" applyFont="1" applyAlignment="1">
      <alignment vertical="center" wrapText="1"/>
    </xf>
    <xf numFmtId="0" fontId="92" fillId="0" borderId="42" xfId="120" applyFont="1" applyBorder="1" applyAlignment="1">
      <alignment horizontal="center" vertical="center" wrapText="1"/>
    </xf>
    <xf numFmtId="164" fontId="71" fillId="0" borderId="66" xfId="74" applyFont="1" applyBorder="1" applyAlignment="1">
      <alignment horizontal="center" vertical="center" wrapText="1"/>
    </xf>
    <xf numFmtId="164" fontId="71" fillId="0" borderId="67" xfId="74" applyFont="1" applyBorder="1" applyAlignment="1">
      <alignment horizontal="center" vertical="center" wrapText="1"/>
    </xf>
    <xf numFmtId="164" fontId="71" fillId="0" borderId="21" xfId="74" applyFont="1" applyBorder="1" applyAlignment="1">
      <alignment horizontal="center" vertical="center" wrapText="1"/>
    </xf>
    <xf numFmtId="0" fontId="64" fillId="0" borderId="59" xfId="0" applyFont="1" applyBorder="1" applyAlignment="1">
      <alignment horizontal="center" vertical="center" wrapText="1"/>
    </xf>
    <xf numFmtId="0" fontId="64" fillId="0" borderId="51" xfId="0" applyFont="1" applyBorder="1" applyAlignment="1">
      <alignment horizontal="center" vertical="center" wrapText="1"/>
    </xf>
    <xf numFmtId="0" fontId="64" fillId="0" borderId="36" xfId="0" applyFont="1" applyBorder="1" applyAlignment="1">
      <alignment horizontal="center" vertical="center" wrapText="1"/>
    </xf>
    <xf numFmtId="0" fontId="64" fillId="0" borderId="0" xfId="0" applyFont="1" applyAlignment="1">
      <alignment horizontal="center" vertical="center" wrapText="1"/>
    </xf>
    <xf numFmtId="0" fontId="0" fillId="0" borderId="44" xfId="0" applyBorder="1" applyAlignment="1">
      <alignment horizontal="center" vertical="center" wrapText="1"/>
    </xf>
    <xf numFmtId="0" fontId="0" fillId="0" borderId="45" xfId="0" applyBorder="1" applyAlignment="1">
      <alignment horizontal="center" vertical="center" wrapText="1"/>
    </xf>
    <xf numFmtId="0" fontId="64" fillId="0" borderId="50" xfId="0" applyFont="1" applyBorder="1" applyAlignment="1">
      <alignment horizontal="center" vertical="center" wrapText="1"/>
    </xf>
    <xf numFmtId="0" fontId="64" fillId="0" borderId="57" xfId="0" applyFont="1" applyBorder="1" applyAlignment="1">
      <alignment horizontal="center" vertical="center" wrapText="1"/>
    </xf>
    <xf numFmtId="0" fontId="0" fillId="0" borderId="51" xfId="0" applyBorder="1" applyAlignment="1">
      <alignment horizontal="center" vertical="center" wrapText="1"/>
    </xf>
    <xf numFmtId="0" fontId="0" fillId="0" borderId="60" xfId="0" applyBorder="1" applyAlignment="1">
      <alignment horizontal="center" vertical="center" wrapText="1"/>
    </xf>
    <xf numFmtId="0" fontId="64" fillId="0" borderId="68" xfId="0" applyFont="1" applyBorder="1" applyAlignment="1">
      <alignment horizontal="center" vertical="center" wrapText="1"/>
    </xf>
    <xf numFmtId="0" fontId="64" fillId="0" borderId="45" xfId="0" applyFont="1" applyBorder="1" applyAlignment="1">
      <alignment horizontal="center" vertical="center" wrapText="1"/>
    </xf>
    <xf numFmtId="0" fontId="64" fillId="0" borderId="46" xfId="0" applyFont="1" applyBorder="1" applyAlignment="1">
      <alignment horizontal="center" vertical="center" wrapText="1"/>
    </xf>
    <xf numFmtId="0" fontId="64" fillId="0" borderId="35" xfId="0" applyFont="1" applyBorder="1" applyAlignment="1">
      <alignment horizontal="center" vertical="center" wrapText="1"/>
    </xf>
    <xf numFmtId="0" fontId="0" fillId="0" borderId="46" xfId="0" applyBorder="1" applyAlignment="1">
      <alignment horizontal="center" vertical="center" wrapText="1"/>
    </xf>
    <xf numFmtId="0" fontId="64" fillId="0" borderId="37" xfId="0" applyFont="1" applyBorder="1" applyAlignment="1">
      <alignment horizontal="center" vertical="center" wrapText="1"/>
    </xf>
    <xf numFmtId="0" fontId="53" fillId="0" borderId="17" xfId="0" applyFont="1" applyBorder="1" applyAlignment="1">
      <alignment horizontal="center" vertical="center" wrapText="1"/>
    </xf>
    <xf numFmtId="0" fontId="53" fillId="0" borderId="18" xfId="0" applyFont="1" applyBorder="1" applyAlignment="1">
      <alignment horizontal="center" vertical="center" wrapText="1"/>
    </xf>
    <xf numFmtId="0" fontId="53" fillId="0" borderId="69" xfId="0" applyFont="1" applyBorder="1" applyAlignment="1">
      <alignment horizontal="center" vertical="center" wrapText="1"/>
    </xf>
    <xf numFmtId="0" fontId="53" fillId="0" borderId="21" xfId="0" applyFont="1" applyBorder="1" applyAlignment="1">
      <alignment horizontal="center" vertical="center" wrapText="1"/>
    </xf>
    <xf numFmtId="0" fontId="53" fillId="0" borderId="66" xfId="0" applyFont="1" applyBorder="1" applyAlignment="1">
      <alignment horizontal="center" vertical="center" wrapText="1"/>
    </xf>
    <xf numFmtId="0" fontId="65" fillId="0" borderId="0" xfId="89" applyFont="1" applyAlignment="1">
      <alignment vertical="center" wrapText="1"/>
    </xf>
    <xf numFmtId="0" fontId="0" fillId="0" borderId="0" xfId="0" applyAlignment="1">
      <alignment vertical="center" wrapText="1"/>
    </xf>
    <xf numFmtId="0" fontId="69" fillId="0" borderId="0" xfId="74" applyNumberFormat="1" applyFont="1" applyAlignment="1">
      <alignment horizontal="left" vertical="center" wrapText="1"/>
    </xf>
    <xf numFmtId="0" fontId="70" fillId="0" borderId="0" xfId="74" applyNumberFormat="1" applyFont="1" applyAlignment="1">
      <alignment horizontal="left" vertical="center" wrapText="1"/>
    </xf>
    <xf numFmtId="0" fontId="68" fillId="0" borderId="0" xfId="74" applyNumberFormat="1" applyFont="1" applyAlignment="1">
      <alignment horizontal="left" vertical="center" wrapText="1"/>
    </xf>
    <xf numFmtId="0" fontId="68" fillId="0" borderId="0" xfId="74" applyNumberFormat="1" applyFont="1" applyAlignment="1">
      <alignment horizontal="left" vertical="center"/>
    </xf>
    <xf numFmtId="0" fontId="0" fillId="0" borderId="0" xfId="0" applyAlignment="1">
      <alignment vertical="center"/>
    </xf>
    <xf numFmtId="0" fontId="89" fillId="0" borderId="0" xfId="74" applyNumberFormat="1" applyFont="1" applyAlignment="1">
      <alignment horizontal="left" vertical="center" wrapText="1"/>
    </xf>
    <xf numFmtId="0" fontId="81" fillId="0" borderId="0" xfId="74" applyNumberFormat="1" applyFont="1" applyAlignment="1">
      <alignment horizontal="left" vertical="center"/>
    </xf>
    <xf numFmtId="0" fontId="67" fillId="25" borderId="0" xfId="87" applyFont="1" applyFill="1" applyAlignment="1">
      <alignment vertical="center" wrapText="1"/>
    </xf>
    <xf numFmtId="0" fontId="58" fillId="25" borderId="62" xfId="87" applyFont="1" applyFill="1" applyBorder="1" applyAlignment="1">
      <alignment horizontal="center" vertical="center"/>
    </xf>
    <xf numFmtId="0" fontId="58" fillId="25" borderId="59" xfId="87" applyFont="1" applyFill="1" applyBorder="1" applyAlignment="1">
      <alignment horizontal="center" vertical="center"/>
    </xf>
    <xf numFmtId="0" fontId="58" fillId="25" borderId="40" xfId="87" applyFont="1" applyFill="1" applyBorder="1" applyAlignment="1">
      <alignment horizontal="center" vertical="center"/>
    </xf>
    <xf numFmtId="0" fontId="58" fillId="25" borderId="17" xfId="87" applyFont="1" applyFill="1" applyBorder="1" applyAlignment="1">
      <alignment horizontal="center" vertical="center"/>
    </xf>
    <xf numFmtId="0" fontId="67" fillId="25" borderId="36" xfId="87" applyFont="1" applyFill="1" applyBorder="1" applyAlignment="1">
      <alignment vertical="center" wrapText="1"/>
    </xf>
    <xf numFmtId="0" fontId="68" fillId="25" borderId="0" xfId="74" applyNumberFormat="1" applyFont="1" applyFill="1" applyAlignment="1">
      <alignment vertical="center"/>
    </xf>
    <xf numFmtId="0" fontId="0" fillId="25" borderId="0" xfId="0" applyFill="1" applyAlignment="1">
      <alignment vertical="center"/>
    </xf>
    <xf numFmtId="0" fontId="65" fillId="25" borderId="36" xfId="87" applyFont="1" applyFill="1" applyBorder="1" applyAlignment="1">
      <alignment vertical="center" wrapText="1"/>
    </xf>
    <xf numFmtId="0" fontId="68" fillId="25" borderId="0" xfId="0" applyFont="1" applyFill="1" applyAlignment="1">
      <alignment vertical="center" wrapText="1"/>
    </xf>
    <xf numFmtId="0" fontId="65" fillId="25" borderId="0" xfId="87" applyFont="1" applyFill="1" applyAlignment="1">
      <alignment vertical="center" wrapText="1"/>
    </xf>
    <xf numFmtId="0" fontId="0" fillId="25" borderId="29" xfId="0" applyFill="1" applyBorder="1" applyAlignment="1">
      <alignment horizontal="center" vertical="center"/>
    </xf>
    <xf numFmtId="0" fontId="0" fillId="25" borderId="32" xfId="0" applyFill="1" applyBorder="1" applyAlignment="1">
      <alignment horizontal="center" vertical="center"/>
    </xf>
    <xf numFmtId="0" fontId="64" fillId="25" borderId="63" xfId="0" applyFont="1" applyFill="1" applyBorder="1" applyAlignment="1">
      <alignment horizontal="center" vertical="center"/>
    </xf>
    <xf numFmtId="0" fontId="64" fillId="25" borderId="72" xfId="0" applyFont="1" applyFill="1" applyBorder="1" applyAlignment="1">
      <alignment horizontal="center" vertical="center"/>
    </xf>
    <xf numFmtId="0" fontId="64" fillId="25" borderId="64" xfId="0" applyFont="1" applyFill="1" applyBorder="1" applyAlignment="1">
      <alignment horizontal="center" vertical="center"/>
    </xf>
    <xf numFmtId="0" fontId="64" fillId="25" borderId="32" xfId="0" applyFont="1" applyFill="1" applyBorder="1" applyAlignment="1">
      <alignment horizontal="center" vertical="center"/>
    </xf>
    <xf numFmtId="0" fontId="64" fillId="25" borderId="33" xfId="0" applyFont="1" applyFill="1" applyBorder="1" applyAlignment="1">
      <alignment horizontal="center" vertical="center"/>
    </xf>
    <xf numFmtId="0" fontId="64" fillId="26" borderId="74" xfId="0" applyFont="1" applyFill="1" applyBorder="1" applyAlignment="1">
      <alignment horizontal="left" vertical="center"/>
    </xf>
    <xf numFmtId="0" fontId="64" fillId="26" borderId="53" xfId="0" applyFont="1" applyFill="1" applyBorder="1" applyAlignment="1">
      <alignment horizontal="left" vertical="center"/>
    </xf>
    <xf numFmtId="0" fontId="53" fillId="26" borderId="52" xfId="0" applyFont="1" applyFill="1" applyBorder="1" applyAlignment="1">
      <alignment horizontal="center" vertical="center"/>
    </xf>
    <xf numFmtId="0" fontId="53" fillId="26" borderId="53" xfId="0" applyFont="1" applyFill="1" applyBorder="1" applyAlignment="1">
      <alignment horizontal="center" vertical="center"/>
    </xf>
    <xf numFmtId="0" fontId="53" fillId="26" borderId="75" xfId="0" applyFont="1" applyFill="1" applyBorder="1" applyAlignment="1">
      <alignment horizontal="center" vertical="center"/>
    </xf>
    <xf numFmtId="0" fontId="53" fillId="26" borderId="76" xfId="0" applyFont="1" applyFill="1" applyBorder="1" applyAlignment="1">
      <alignment horizontal="center" vertical="center"/>
    </xf>
    <xf numFmtId="0" fontId="0" fillId="25" borderId="34" xfId="0" applyFill="1" applyBorder="1" applyAlignment="1">
      <alignment horizontal="left" vertical="center"/>
    </xf>
    <xf numFmtId="0" fontId="0" fillId="25" borderId="0" xfId="0" applyFill="1" applyAlignment="1">
      <alignment horizontal="left" vertical="center"/>
    </xf>
    <xf numFmtId="0" fontId="0" fillId="25" borderId="36" xfId="0" applyFill="1" applyBorder="1" applyAlignment="1">
      <alignment horizontal="center" vertical="center"/>
    </xf>
    <xf numFmtId="0" fontId="0" fillId="25" borderId="0" xfId="0" applyFill="1" applyAlignment="1">
      <alignment horizontal="center" vertical="center"/>
    </xf>
    <xf numFmtId="0" fontId="0" fillId="25" borderId="35" xfId="0" applyFill="1" applyBorder="1" applyAlignment="1">
      <alignment horizontal="center" vertical="center"/>
    </xf>
    <xf numFmtId="0" fontId="0" fillId="25" borderId="37" xfId="0" applyFill="1" applyBorder="1" applyAlignment="1">
      <alignment horizontal="center" vertical="center"/>
    </xf>
    <xf numFmtId="0" fontId="0" fillId="25" borderId="68" xfId="0" applyFill="1" applyBorder="1" applyAlignment="1">
      <alignment horizontal="left" vertical="center"/>
    </xf>
    <xf numFmtId="0" fontId="0" fillId="25" borderId="45" xfId="0" applyFill="1" applyBorder="1" applyAlignment="1">
      <alignment horizontal="left" vertical="center"/>
    </xf>
    <xf numFmtId="0" fontId="0" fillId="25" borderId="44" xfId="0" applyFill="1" applyBorder="1" applyAlignment="1">
      <alignment horizontal="center" vertical="center" wrapText="1"/>
    </xf>
    <xf numFmtId="0" fontId="0" fillId="25" borderId="45" xfId="0" applyFill="1" applyBorder="1" applyAlignment="1">
      <alignment horizontal="center" vertical="center" wrapText="1"/>
    </xf>
    <xf numFmtId="0" fontId="0" fillId="25" borderId="46" xfId="0" applyFill="1" applyBorder="1" applyAlignment="1">
      <alignment horizontal="center" vertical="center" wrapText="1"/>
    </xf>
    <xf numFmtId="0" fontId="0" fillId="25" borderId="71" xfId="0" applyFill="1" applyBorder="1" applyAlignment="1">
      <alignment horizontal="center" vertical="center" wrapText="1"/>
    </xf>
    <xf numFmtId="0" fontId="0" fillId="25" borderId="44" xfId="0" applyFill="1" applyBorder="1" applyAlignment="1">
      <alignment horizontal="center" vertical="center"/>
    </xf>
    <xf numFmtId="0" fontId="0" fillId="25" borderId="45" xfId="0" applyFill="1" applyBorder="1" applyAlignment="1">
      <alignment horizontal="center" vertical="center"/>
    </xf>
    <xf numFmtId="0" fontId="0" fillId="25" borderId="46" xfId="0" applyFill="1" applyBorder="1" applyAlignment="1">
      <alignment horizontal="center" vertical="center"/>
    </xf>
    <xf numFmtId="0" fontId="0" fillId="25" borderId="71" xfId="0" applyFill="1" applyBorder="1" applyAlignment="1">
      <alignment horizontal="center" vertical="center"/>
    </xf>
    <xf numFmtId="0" fontId="57" fillId="25" borderId="36" xfId="87" applyFont="1" applyFill="1" applyBorder="1" applyAlignment="1">
      <alignment vertical="center" wrapText="1"/>
    </xf>
    <xf numFmtId="0" fontId="57" fillId="25" borderId="0" xfId="0" applyFont="1" applyFill="1" applyAlignment="1">
      <alignment vertical="center" wrapText="1"/>
    </xf>
    <xf numFmtId="0" fontId="64" fillId="26" borderId="34" xfId="0" applyFont="1" applyFill="1" applyBorder="1" applyAlignment="1">
      <alignment horizontal="left" vertical="center"/>
    </xf>
    <xf numFmtId="0" fontId="64" fillId="26" borderId="0" xfId="0" applyFont="1" applyFill="1" applyAlignment="1">
      <alignment horizontal="left" vertical="center"/>
    </xf>
    <xf numFmtId="0" fontId="53" fillId="26" borderId="36" xfId="0" applyFont="1" applyFill="1" applyBorder="1" applyAlignment="1">
      <alignment horizontal="center" vertical="center"/>
    </xf>
    <xf numFmtId="0" fontId="53" fillId="26" borderId="0" xfId="0" applyFont="1" applyFill="1" applyAlignment="1">
      <alignment horizontal="center" vertical="center"/>
    </xf>
    <xf numFmtId="0" fontId="53" fillId="26" borderId="35" xfId="0" applyFont="1" applyFill="1" applyBorder="1" applyAlignment="1">
      <alignment horizontal="center" vertical="center"/>
    </xf>
    <xf numFmtId="0" fontId="53" fillId="26" borderId="37" xfId="0" applyFont="1" applyFill="1" applyBorder="1" applyAlignment="1">
      <alignment horizontal="center" vertical="center"/>
    </xf>
    <xf numFmtId="0" fontId="64" fillId="25" borderId="77" xfId="0" applyFont="1" applyFill="1" applyBorder="1" applyAlignment="1">
      <alignment horizontal="left" vertical="center"/>
    </xf>
    <xf numFmtId="0" fontId="64" fillId="25" borderId="78" xfId="0" applyFont="1" applyFill="1" applyBorder="1" applyAlignment="1">
      <alignment horizontal="left" vertical="center"/>
    </xf>
    <xf numFmtId="0" fontId="53" fillId="25" borderId="70" xfId="0" applyFont="1" applyFill="1" applyBorder="1" applyAlignment="1">
      <alignment horizontal="center" vertical="center"/>
    </xf>
    <xf numFmtId="0" fontId="53" fillId="25" borderId="78" xfId="0" applyFont="1" applyFill="1" applyBorder="1" applyAlignment="1">
      <alignment horizontal="center" vertical="center"/>
    </xf>
    <xf numFmtId="0" fontId="53" fillId="25" borderId="26" xfId="0" applyFont="1" applyFill="1" applyBorder="1" applyAlignment="1">
      <alignment horizontal="center" vertical="center"/>
    </xf>
    <xf numFmtId="0" fontId="53" fillId="25" borderId="79" xfId="0" applyFont="1" applyFill="1" applyBorder="1" applyAlignment="1">
      <alignment horizontal="center" vertical="center"/>
    </xf>
  </cellXfs>
  <cellStyles count="124">
    <cellStyle name="20 % - Accent1 2" xfId="1" xr:uid="{00000000-0005-0000-0000-000000000000}"/>
    <cellStyle name="20 % - Accent2 2" xfId="2" xr:uid="{00000000-0005-0000-0000-000001000000}"/>
    <cellStyle name="20 % - Accent3 2" xfId="3" xr:uid="{00000000-0005-0000-0000-000002000000}"/>
    <cellStyle name="20 % - Accent4 2" xfId="4" xr:uid="{00000000-0005-0000-0000-000003000000}"/>
    <cellStyle name="20 % - Accent5 2" xfId="5" xr:uid="{00000000-0005-0000-0000-000004000000}"/>
    <cellStyle name="20 % - Accent6 2" xfId="6" xr:uid="{00000000-0005-0000-0000-000005000000}"/>
    <cellStyle name="20% - Accent1" xfId="7" xr:uid="{00000000-0005-0000-0000-000006000000}"/>
    <cellStyle name="20% - Accent2" xfId="8" xr:uid="{00000000-0005-0000-0000-000007000000}"/>
    <cellStyle name="20% - Accent3" xfId="9" xr:uid="{00000000-0005-0000-0000-000008000000}"/>
    <cellStyle name="20% - Accent4" xfId="10" xr:uid="{00000000-0005-0000-0000-000009000000}"/>
    <cellStyle name="20% - Accent5" xfId="11" xr:uid="{00000000-0005-0000-0000-00000A000000}"/>
    <cellStyle name="20% - Accent6" xfId="12" xr:uid="{00000000-0005-0000-0000-00000B000000}"/>
    <cellStyle name="40 % - Accent1 2" xfId="13" xr:uid="{00000000-0005-0000-0000-00000C000000}"/>
    <cellStyle name="40 % - Accent2 2" xfId="14" xr:uid="{00000000-0005-0000-0000-00000D000000}"/>
    <cellStyle name="40 % - Accent3 2" xfId="15" xr:uid="{00000000-0005-0000-0000-00000E000000}"/>
    <cellStyle name="40 % - Accent4 2" xfId="16" xr:uid="{00000000-0005-0000-0000-00000F000000}"/>
    <cellStyle name="40 % - Accent5 2" xfId="17" xr:uid="{00000000-0005-0000-0000-000010000000}"/>
    <cellStyle name="40 % - Accent6 2" xfId="18" xr:uid="{00000000-0005-0000-0000-000011000000}"/>
    <cellStyle name="40% - Accent1" xfId="19" xr:uid="{00000000-0005-0000-0000-000012000000}"/>
    <cellStyle name="40% - Accent2" xfId="20" xr:uid="{00000000-0005-0000-0000-000013000000}"/>
    <cellStyle name="40% - Accent3" xfId="21" xr:uid="{00000000-0005-0000-0000-000014000000}"/>
    <cellStyle name="40% - Accent4" xfId="22" xr:uid="{00000000-0005-0000-0000-000015000000}"/>
    <cellStyle name="40% - Accent5" xfId="23" xr:uid="{00000000-0005-0000-0000-000016000000}"/>
    <cellStyle name="40% - Accent6" xfId="24" xr:uid="{00000000-0005-0000-0000-000017000000}"/>
    <cellStyle name="60 % - Accent1 2" xfId="25" xr:uid="{00000000-0005-0000-0000-000018000000}"/>
    <cellStyle name="60 % - Accent2 2" xfId="26" xr:uid="{00000000-0005-0000-0000-000019000000}"/>
    <cellStyle name="60 % - Accent3 2" xfId="27" xr:uid="{00000000-0005-0000-0000-00001A000000}"/>
    <cellStyle name="60 % - Accent4 2" xfId="28" xr:uid="{00000000-0005-0000-0000-00001B000000}"/>
    <cellStyle name="60 % - Accent5 2" xfId="29" xr:uid="{00000000-0005-0000-0000-00001C000000}"/>
    <cellStyle name="60 % - Accent6 2" xfId="30" xr:uid="{00000000-0005-0000-0000-00001D000000}"/>
    <cellStyle name="60% - Accent1" xfId="31" xr:uid="{00000000-0005-0000-0000-00001E000000}"/>
    <cellStyle name="60% - Accent2" xfId="32" xr:uid="{00000000-0005-0000-0000-00001F000000}"/>
    <cellStyle name="60% - Accent3" xfId="33" xr:uid="{00000000-0005-0000-0000-000020000000}"/>
    <cellStyle name="60% - Accent4" xfId="34" xr:uid="{00000000-0005-0000-0000-000021000000}"/>
    <cellStyle name="60% - Accent5" xfId="35" xr:uid="{00000000-0005-0000-0000-000022000000}"/>
    <cellStyle name="60% - Accent6" xfId="36" xr:uid="{00000000-0005-0000-0000-000023000000}"/>
    <cellStyle name="Accent1 2" xfId="37" xr:uid="{00000000-0005-0000-0000-000024000000}"/>
    <cellStyle name="Accent2 2" xfId="38" xr:uid="{00000000-0005-0000-0000-000025000000}"/>
    <cellStyle name="Accent3 2" xfId="39" xr:uid="{00000000-0005-0000-0000-000026000000}"/>
    <cellStyle name="Accent4 2" xfId="40" xr:uid="{00000000-0005-0000-0000-000027000000}"/>
    <cellStyle name="Accent5 2" xfId="41" xr:uid="{00000000-0005-0000-0000-000028000000}"/>
    <cellStyle name="Accent6 2" xfId="42" xr:uid="{00000000-0005-0000-0000-000029000000}"/>
    <cellStyle name="Avertissement 2" xfId="43" xr:uid="{00000000-0005-0000-0000-00002A000000}"/>
    <cellStyle name="Bad 1" xfId="44" xr:uid="{00000000-0005-0000-0000-00002B000000}"/>
    <cellStyle name="Calcul 2" xfId="45" xr:uid="{00000000-0005-0000-0000-00002C000000}"/>
    <cellStyle name="Calculation" xfId="46" xr:uid="{00000000-0005-0000-0000-00002D000000}"/>
    <cellStyle name="Cellule liée 2" xfId="47" xr:uid="{00000000-0005-0000-0000-00002E000000}"/>
    <cellStyle name="Check Cell" xfId="48" xr:uid="{00000000-0005-0000-0000-00002F000000}"/>
    <cellStyle name="Code additions" xfId="49" xr:uid="{00000000-0005-0000-0000-000030000000}"/>
    <cellStyle name="ColCodes" xfId="50" xr:uid="{00000000-0005-0000-0000-000031000000}"/>
    <cellStyle name="Commentaire" xfId="51" xr:uid="{00000000-0005-0000-0000-000032000000}"/>
    <cellStyle name="Didier" xfId="52" xr:uid="{00000000-0005-0000-0000-000033000000}"/>
    <cellStyle name="Didier - Title" xfId="53" xr:uid="{00000000-0005-0000-0000-000034000000}"/>
    <cellStyle name="Didier subtitles" xfId="54" xr:uid="{00000000-0005-0000-0000-000035000000}"/>
    <cellStyle name="Entrée 2" xfId="55" xr:uid="{00000000-0005-0000-0000-000036000000}"/>
    <cellStyle name="Explanatory Text" xfId="56" xr:uid="{00000000-0005-0000-0000-000037000000}"/>
    <cellStyle name="gap" xfId="57" xr:uid="{00000000-0005-0000-0000-000038000000}"/>
    <cellStyle name="Good 1" xfId="58" xr:uid="{00000000-0005-0000-0000-000039000000}"/>
    <cellStyle name="Grey_background" xfId="59" xr:uid="{00000000-0005-0000-0000-00003A000000}"/>
    <cellStyle name="GreyBackground" xfId="60" xr:uid="{00000000-0005-0000-0000-00003B000000}"/>
    <cellStyle name="Header" xfId="61" xr:uid="{00000000-0005-0000-0000-00003C000000}"/>
    <cellStyle name="Heading 1 1" xfId="62" xr:uid="{00000000-0005-0000-0000-00003D000000}"/>
    <cellStyle name="Heading 2 1" xfId="63" xr:uid="{00000000-0005-0000-0000-00003E000000}"/>
    <cellStyle name="Heading 3" xfId="64" xr:uid="{00000000-0005-0000-0000-00003F000000}"/>
    <cellStyle name="Heading 4" xfId="65" xr:uid="{00000000-0005-0000-0000-000040000000}"/>
    <cellStyle name="Input" xfId="66" xr:uid="{00000000-0005-0000-0000-000041000000}"/>
    <cellStyle name="Insatisfaisant 2" xfId="67" xr:uid="{00000000-0005-0000-0000-000042000000}"/>
    <cellStyle name="ISCED Titles" xfId="68" xr:uid="{00000000-0005-0000-0000-000043000000}"/>
    <cellStyle name="Lien hypertexte" xfId="69" builtinId="8"/>
    <cellStyle name="Lien hypertexte 2" xfId="70" xr:uid="{00000000-0005-0000-0000-000045000000}"/>
    <cellStyle name="Lien hypertexte 3" xfId="118" xr:uid="{D2D792F6-631B-499F-977C-0242256393C3}"/>
    <cellStyle name="Lien hypertexte 4" xfId="122" xr:uid="{53D07AC9-906A-41BE-B1CF-D7BB67607E05}"/>
    <cellStyle name="Line titles-Rows" xfId="71" xr:uid="{00000000-0005-0000-0000-000046000000}"/>
    <cellStyle name="Linked Cell" xfId="72" xr:uid="{00000000-0005-0000-0000-000047000000}"/>
    <cellStyle name="Milliers" xfId="73" builtinId="3"/>
    <cellStyle name="Milliers 2" xfId="74" xr:uid="{00000000-0005-0000-0000-000049000000}"/>
    <cellStyle name="Milliers 2 2" xfId="75" xr:uid="{00000000-0005-0000-0000-00004A000000}"/>
    <cellStyle name="Milliers 2 3" xfId="76" xr:uid="{00000000-0005-0000-0000-00004B000000}"/>
    <cellStyle name="Milliers 3" xfId="77" xr:uid="{00000000-0005-0000-0000-00004C000000}"/>
    <cellStyle name="Milliers 4" xfId="119" xr:uid="{842EFC8F-A603-42AA-B62D-9DBF0853C4B2}"/>
    <cellStyle name="Milliers 5" xfId="123" xr:uid="{D71EBE48-672D-4D52-BC7A-40568D0CF737}"/>
    <cellStyle name="Neutral 1" xfId="78" xr:uid="{00000000-0005-0000-0000-00004D000000}"/>
    <cellStyle name="Neutre 2" xfId="79" xr:uid="{00000000-0005-0000-0000-00004E000000}"/>
    <cellStyle name="Normal" xfId="0" builtinId="0"/>
    <cellStyle name="Normal 2" xfId="80" xr:uid="{00000000-0005-0000-0000-000050000000}"/>
    <cellStyle name="Normal 2 2" xfId="81" xr:uid="{00000000-0005-0000-0000-000051000000}"/>
    <cellStyle name="Normal 2 3" xfId="82" xr:uid="{00000000-0005-0000-0000-000052000000}"/>
    <cellStyle name="Normal 3" xfId="83" xr:uid="{00000000-0005-0000-0000-000053000000}"/>
    <cellStyle name="Normal 4" xfId="84" xr:uid="{00000000-0005-0000-0000-000054000000}"/>
    <cellStyle name="Normal 4 2" xfId="85" xr:uid="{00000000-0005-0000-0000-000055000000}"/>
    <cellStyle name="Normal 5" xfId="86" xr:uid="{00000000-0005-0000-0000-000056000000}"/>
    <cellStyle name="Normal 6" xfId="87" xr:uid="{00000000-0005-0000-0000-000057000000}"/>
    <cellStyle name="Normal 7" xfId="120" xr:uid="{57C4A82B-7981-4FA6-8BDC-61CEB43B2A8F}"/>
    <cellStyle name="Normal_decfrat" xfId="88" xr:uid="{00000000-0005-0000-0000-000058000000}"/>
    <cellStyle name="Normal_tableaux-annexes" xfId="89" xr:uid="{00000000-0005-0000-0000-000059000000}"/>
    <cellStyle name="Note 1" xfId="90" xr:uid="{00000000-0005-0000-0000-00005A000000}"/>
    <cellStyle name="Output" xfId="91" xr:uid="{00000000-0005-0000-0000-00005B000000}"/>
    <cellStyle name="Pourcentage" xfId="92" builtinId="5"/>
    <cellStyle name="Pourcentage 2" xfId="121" xr:uid="{552C64AB-3816-4CC7-A7D7-5ED7707638BC}"/>
    <cellStyle name="RowCodes" xfId="93" xr:uid="{00000000-0005-0000-0000-00005D000000}"/>
    <cellStyle name="Row-Col Headings" xfId="94" xr:uid="{00000000-0005-0000-0000-00005E000000}"/>
    <cellStyle name="RowTitles" xfId="95" xr:uid="{00000000-0005-0000-0000-00005F000000}"/>
    <cellStyle name="RowTitles-Col2" xfId="96" xr:uid="{00000000-0005-0000-0000-000060000000}"/>
    <cellStyle name="RowTitles-Detail" xfId="97" xr:uid="{00000000-0005-0000-0000-000061000000}"/>
    <cellStyle name="Satisfaisant 2" xfId="98" xr:uid="{00000000-0005-0000-0000-000062000000}"/>
    <cellStyle name="Sortie 2" xfId="99" xr:uid="{00000000-0005-0000-0000-000063000000}"/>
    <cellStyle name="Sub-titles" xfId="100" xr:uid="{00000000-0005-0000-0000-000064000000}"/>
    <cellStyle name="Sub-titles Cols" xfId="101" xr:uid="{00000000-0005-0000-0000-000065000000}"/>
    <cellStyle name="Sub-titles rows" xfId="102" xr:uid="{00000000-0005-0000-0000-000066000000}"/>
    <cellStyle name="Texte explicatif 2" xfId="103" xr:uid="{00000000-0005-0000-0000-000067000000}"/>
    <cellStyle name="Title" xfId="104" xr:uid="{00000000-0005-0000-0000-000068000000}"/>
    <cellStyle name="Title 2" xfId="105" xr:uid="{00000000-0005-0000-0000-000069000000}"/>
    <cellStyle name="Titles" xfId="106" xr:uid="{00000000-0005-0000-0000-00006A000000}"/>
    <cellStyle name="Titre 1" xfId="107" xr:uid="{00000000-0005-0000-0000-00006B000000}"/>
    <cellStyle name="Titre 2" xfId="108" xr:uid="{00000000-0005-0000-0000-00006C000000}"/>
    <cellStyle name="Titre 2 2" xfId="109" xr:uid="{00000000-0005-0000-0000-00006D000000}"/>
    <cellStyle name="Titre 3" xfId="110" xr:uid="{00000000-0005-0000-0000-00006E000000}"/>
    <cellStyle name="Titre 1 2" xfId="111" xr:uid="{00000000-0005-0000-0000-00006F000000}"/>
    <cellStyle name="Titre 2 2" xfId="112" xr:uid="{00000000-0005-0000-0000-000070000000}"/>
    <cellStyle name="Titre 3 2" xfId="113" xr:uid="{00000000-0005-0000-0000-000071000000}"/>
    <cellStyle name="Titre 4 2" xfId="114" xr:uid="{00000000-0005-0000-0000-000072000000}"/>
    <cellStyle name="Total 2" xfId="115" xr:uid="{00000000-0005-0000-0000-000073000000}"/>
    <cellStyle name="Vérification 2" xfId="116" xr:uid="{00000000-0005-0000-0000-000074000000}"/>
    <cellStyle name="Warning Text" xfId="117" xr:uid="{00000000-0005-0000-0000-00007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file:///C:\CloudIned\Revue%20Population\Conjoncture\Annexes%20-%20base%20de%20donn&#233;es\2023\Donn&#233;es_annexes_FR_2023_DB.xlsx"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justice.gouv.fr/documentation/etudes-et-statistiques/divorces-ruptures-dunion" TargetMode="External"/><Relationship Id="rId2" Type="http://schemas.openxmlformats.org/officeDocument/2006/relationships/hyperlink" Target="https://www.insee.fr/fr/statistiques/7624542" TargetMode="External"/><Relationship Id="rId1" Type="http://schemas.openxmlformats.org/officeDocument/2006/relationships/hyperlink" Target="https://www.insee.fr/fr/statistiques/7624542" TargetMode="External"/><Relationship Id="rId5" Type="http://schemas.openxmlformats.org/officeDocument/2006/relationships/printerSettings" Target="../printerSettings/printerSettings5.bin"/><Relationship Id="rId4" Type="http://schemas.openxmlformats.org/officeDocument/2006/relationships/hyperlink" Target="https://www.justice.gouv.fr/documentation/etudes-et-statistiques/divorces-ruptures-dunion"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insee.fr/fr/statistiques/7624542"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insee.fr/fr/statistiques/7624542"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insee.fr/fr/statistiques/serie/001686966" TargetMode="External"/><Relationship Id="rId1" Type="http://schemas.openxmlformats.org/officeDocument/2006/relationships/hyperlink" Target="https://www.insee.fr/fr/statistiques/serie/00168696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ined.fr/Xtradocs/statistiques_ivg/" TargetMode="External"/><Relationship Id="rId2" Type="http://schemas.openxmlformats.org/officeDocument/2006/relationships/hyperlink" Target="https://www.ined.fr/Xtradocs/statistiques_ivg/" TargetMode="External"/><Relationship Id="rId1" Type="http://schemas.openxmlformats.org/officeDocument/2006/relationships/hyperlink" Target="https://www.ined.fr/Xtradocs/statistiques_ivg/"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insee.fr/fr/statistiques/8210149" TargetMode="External"/><Relationship Id="rId2" Type="http://schemas.openxmlformats.org/officeDocument/2006/relationships/hyperlink" Target="https://www.insee.fr/fr/statistiques/6045409" TargetMode="External"/><Relationship Id="rId1" Type="http://schemas.openxmlformats.org/officeDocument/2006/relationships/hyperlink" Target="https://www.insee.fr/fr/statistiques/7746162" TargetMode="External"/><Relationship Id="rId6" Type="http://schemas.openxmlformats.org/officeDocument/2006/relationships/printerSettings" Target="../printerSettings/printerSettings4.bin"/><Relationship Id="rId5" Type="http://schemas.openxmlformats.org/officeDocument/2006/relationships/hyperlink" Target="https://www.insee.fr/fr/statistiques/8313955" TargetMode="External"/><Relationship Id="rId4" Type="http://schemas.openxmlformats.org/officeDocument/2006/relationships/hyperlink" Target="https://www.insee.fr/fr/statistiques/6045409"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https://www.insee.fr/fr/statistiques/8210070" TargetMode="External"/><Relationship Id="rId1" Type="http://schemas.openxmlformats.org/officeDocument/2006/relationships/hyperlink" Target="https://www.insee.fr/fr/statistiques/773836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30"/>
  <sheetViews>
    <sheetView workbookViewId="0">
      <selection activeCell="A2" sqref="A2"/>
    </sheetView>
  </sheetViews>
  <sheetFormatPr baseColWidth="10" defaultColWidth="11.5703125" defaultRowHeight="15"/>
  <cols>
    <col min="1" max="16384" width="11.5703125" style="1"/>
  </cols>
  <sheetData>
    <row r="2" spans="1:2">
      <c r="A2" s="2" t="s">
        <v>0</v>
      </c>
    </row>
    <row r="4" spans="1:2">
      <c r="A4" s="2" t="s">
        <v>1</v>
      </c>
    </row>
    <row r="6" spans="1:2">
      <c r="A6" s="3" t="s">
        <v>2</v>
      </c>
      <c r="B6" s="1" t="s">
        <v>3</v>
      </c>
    </row>
    <row r="7" spans="1:2">
      <c r="A7" s="3" t="s">
        <v>4</v>
      </c>
      <c r="B7" s="1" t="s">
        <v>5</v>
      </c>
    </row>
    <row r="8" spans="1:2">
      <c r="A8" s="3" t="s">
        <v>6</v>
      </c>
      <c r="B8" s="1" t="s">
        <v>7</v>
      </c>
    </row>
    <row r="9" spans="1:2">
      <c r="A9" s="3" t="s">
        <v>8</v>
      </c>
      <c r="B9" s="1" t="s">
        <v>9</v>
      </c>
    </row>
    <row r="10" spans="1:2">
      <c r="A10" s="3" t="s">
        <v>10</v>
      </c>
      <c r="B10" s="1" t="s">
        <v>11</v>
      </c>
    </row>
    <row r="11" spans="1:2">
      <c r="A11" s="3" t="s">
        <v>12</v>
      </c>
      <c r="B11" s="1" t="s">
        <v>13</v>
      </c>
    </row>
    <row r="12" spans="1:2">
      <c r="A12" s="3" t="s">
        <v>14</v>
      </c>
      <c r="B12" s="1" t="s">
        <v>15</v>
      </c>
    </row>
    <row r="13" spans="1:2">
      <c r="A13" s="3" t="s">
        <v>16</v>
      </c>
      <c r="B13" s="1" t="s">
        <v>427</v>
      </c>
    </row>
    <row r="14" spans="1:2">
      <c r="A14" s="3" t="s">
        <v>17</v>
      </c>
      <c r="B14" s="1" t="s">
        <v>18</v>
      </c>
    </row>
    <row r="15" spans="1:2">
      <c r="A15" s="3" t="s">
        <v>19</v>
      </c>
      <c r="B15" s="1" t="s">
        <v>20</v>
      </c>
    </row>
    <row r="16" spans="1:2">
      <c r="A16" s="3" t="s">
        <v>21</v>
      </c>
      <c r="B16" s="4" t="s">
        <v>22</v>
      </c>
    </row>
    <row r="17" spans="1:12">
      <c r="A17" s="3" t="s">
        <v>23</v>
      </c>
      <c r="B17" s="4" t="s">
        <v>24</v>
      </c>
    </row>
    <row r="18" spans="1:12">
      <c r="A18" s="3" t="s">
        <v>25</v>
      </c>
      <c r="B18" s="1" t="s">
        <v>26</v>
      </c>
    </row>
    <row r="19" spans="1:12">
      <c r="A19" s="3" t="s">
        <v>27</v>
      </c>
      <c r="B19" s="1" t="s">
        <v>28</v>
      </c>
    </row>
    <row r="20" spans="1:12">
      <c r="A20" s="3" t="s">
        <v>29</v>
      </c>
      <c r="B20" s="1" t="s">
        <v>30</v>
      </c>
    </row>
    <row r="21" spans="1:12">
      <c r="A21" s="3"/>
    </row>
    <row r="22" spans="1:12">
      <c r="A22" s="3"/>
    </row>
    <row r="23" spans="1:12" ht="28.5" customHeight="1">
      <c r="A23" s="713" t="s">
        <v>31</v>
      </c>
      <c r="B23" s="713"/>
      <c r="C23" s="713"/>
      <c r="D23" s="713"/>
      <c r="E23" s="713"/>
      <c r="F23" s="713"/>
      <c r="G23" s="713"/>
      <c r="H23" s="713"/>
      <c r="I23" s="713"/>
      <c r="J23" s="713"/>
      <c r="K23" s="713"/>
      <c r="L23" s="713"/>
    </row>
    <row r="24" spans="1:12">
      <c r="A24" s="1" t="s">
        <v>32</v>
      </c>
    </row>
    <row r="25" spans="1:12">
      <c r="A25" s="712" t="s">
        <v>482</v>
      </c>
    </row>
    <row r="26" spans="1:12">
      <c r="A26" s="1" t="s">
        <v>33</v>
      </c>
    </row>
    <row r="28" spans="1:12">
      <c r="A28" s="2" t="s">
        <v>34</v>
      </c>
    </row>
    <row r="29" spans="1:12">
      <c r="A29" t="s">
        <v>480</v>
      </c>
    </row>
    <row r="30" spans="1:12">
      <c r="A30" s="178" t="s">
        <v>481</v>
      </c>
    </row>
  </sheetData>
  <mergeCells count="1">
    <mergeCell ref="A23:L23"/>
  </mergeCells>
  <hyperlinks>
    <hyperlink ref="A6" location="'Annexe 1'!B3" display="Annexe 1" xr:uid="{00000000-0004-0000-0000-000000000000}"/>
    <hyperlink ref="A7" location="'Annexe 2'!B4" display="Annexe 2" xr:uid="{00000000-0004-0000-0000-000001000000}"/>
    <hyperlink ref="A8" location="'Annexe 3'!B5" display="Annexe 3" xr:uid="{00000000-0004-0000-0000-000002000000}"/>
    <hyperlink ref="A9" location="'Annexe 4'!B6" display="Annexe 4" xr:uid="{00000000-0004-0000-0000-000003000000}"/>
    <hyperlink ref="A10" location="'Annexe 5'!B7" display="Annexe 5" xr:uid="{00000000-0004-0000-0000-000004000000}"/>
    <hyperlink ref="A11" location="'Annexe 6'!A1" display="Annexe 6" xr:uid="{00000000-0004-0000-0000-000005000000}"/>
    <hyperlink ref="A12" location="'Annexe 7'!A1" display="Annexe 7" xr:uid="{00000000-0004-0000-0000-000006000000}"/>
    <hyperlink ref="A13" r:id="rId1" location="'Annexe 7b'!A1" xr:uid="{00000000-0004-0000-0000-000007000000}"/>
    <hyperlink ref="A14" location="'Annexe 8'!B11" display="Annexe 8" xr:uid="{00000000-0004-0000-0000-000008000000}"/>
    <hyperlink ref="A15" location="'Annexe 9'!A1" display="Annexe 9" xr:uid="{00000000-0004-0000-0000-000009000000}"/>
    <hyperlink ref="A16" location="'Annexe 10'!A1" display="Annexe 10" xr:uid="{00000000-0004-0000-0000-00000A000000}"/>
    <hyperlink ref="A17" location="'Annexe 11'!B12" display="Annexe 11" xr:uid="{00000000-0004-0000-0000-00000B000000}"/>
    <hyperlink ref="A18" location="'Annexe 12'!A1" display="Annexe 12" xr:uid="{00000000-0004-0000-0000-00000C000000}"/>
    <hyperlink ref="A19" location="'Annexe 13'!A1" display="Annexe 13" xr:uid="{00000000-0004-0000-0000-00000D000000}"/>
    <hyperlink ref="A20" location="'Annexe 14'!A1" display="Annexe 14" xr:uid="{00000000-0004-0000-0000-00000E000000}"/>
  </hyperlinks>
  <pageMargins left="0.7" right="0.7" top="0.75" bottom="0.75" header="0.3" footer="0.3"/>
  <pageSetup paperSize="9" orientation="portrait" horizontalDpi="300"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C9BF6-0500-4249-813C-93702CD9B14F}">
  <sheetPr>
    <tabColor theme="6"/>
  </sheetPr>
  <dimension ref="A1:AP173"/>
  <sheetViews>
    <sheetView showGridLines="0" zoomScaleNormal="100" workbookViewId="0">
      <pane xSplit="1" ySplit="6" topLeftCell="B148" activePane="bottomRight" state="frozen"/>
      <selection activeCell="J4" sqref="J4:K4"/>
      <selection pane="topRight" activeCell="J4" sqref="J4:K4"/>
      <selection pane="bottomLeft" activeCell="J4" sqref="J4:K4"/>
      <selection pane="bottomRight" activeCell="J4" sqref="J4:K4"/>
    </sheetView>
  </sheetViews>
  <sheetFormatPr baseColWidth="10" defaultColWidth="11.42578125" defaultRowHeight="15"/>
  <cols>
    <col min="1" max="1" width="11.42578125" style="479"/>
    <col min="2" max="2" width="13.5703125" style="477" customWidth="1"/>
    <col min="3" max="3" width="13.5703125" style="478" customWidth="1"/>
    <col min="4" max="4" width="16.85546875" style="478" customWidth="1"/>
    <col min="5" max="15" width="26.42578125" style="478" customWidth="1"/>
    <col min="16" max="26" width="13" style="478" customWidth="1"/>
    <col min="27" max="42" width="14" style="479" customWidth="1"/>
    <col min="43" max="16384" width="11.42578125" style="479"/>
  </cols>
  <sheetData>
    <row r="1" spans="1:26">
      <c r="A1" s="476" t="s">
        <v>35</v>
      </c>
    </row>
    <row r="2" spans="1:26" ht="15" customHeight="1">
      <c r="A2" s="460" t="s">
        <v>170</v>
      </c>
      <c r="L2" s="586"/>
      <c r="M2" s="586"/>
      <c r="R2" s="480"/>
      <c r="S2" s="480"/>
      <c r="T2" s="479"/>
      <c r="U2" s="479"/>
      <c r="V2" s="479"/>
      <c r="W2" s="479"/>
      <c r="X2" s="479"/>
      <c r="Y2" s="479"/>
      <c r="Z2" s="479"/>
    </row>
    <row r="3" spans="1:26" s="483" customFormat="1" ht="15" customHeight="1" thickBot="1">
      <c r="A3" s="461"/>
      <c r="B3" s="481"/>
    </row>
    <row r="4" spans="1:26" ht="30" customHeight="1" thickBot="1">
      <c r="A4" s="485"/>
      <c r="B4" s="799" t="s">
        <v>395</v>
      </c>
      <c r="C4" s="799"/>
      <c r="D4" s="832" t="s">
        <v>396</v>
      </c>
      <c r="E4" s="479"/>
      <c r="F4" s="479"/>
      <c r="G4" s="479"/>
      <c r="H4" s="479"/>
      <c r="I4" s="479"/>
      <c r="J4" s="479"/>
      <c r="K4" s="479"/>
      <c r="L4" s="479"/>
      <c r="M4" s="479"/>
      <c r="N4" s="479"/>
      <c r="O4" s="479"/>
      <c r="P4" s="479"/>
      <c r="Q4" s="479"/>
      <c r="R4" s="479"/>
      <c r="S4" s="479"/>
      <c r="T4" s="479"/>
      <c r="U4" s="479"/>
      <c r="V4" s="479"/>
      <c r="W4" s="479"/>
      <c r="X4" s="479"/>
      <c r="Y4" s="479"/>
      <c r="Z4" s="479"/>
    </row>
    <row r="5" spans="1:26" ht="45" customHeight="1">
      <c r="A5" s="835" t="s">
        <v>49</v>
      </c>
      <c r="B5" s="800" t="s">
        <v>50</v>
      </c>
      <c r="C5" s="801" t="s">
        <v>51</v>
      </c>
      <c r="D5" s="833"/>
      <c r="E5" s="479"/>
      <c r="F5" s="479"/>
      <c r="G5" s="479"/>
      <c r="H5" s="479"/>
      <c r="I5" s="479"/>
      <c r="J5" s="479"/>
      <c r="K5" s="479"/>
      <c r="L5" s="479"/>
      <c r="M5" s="479"/>
      <c r="N5" s="479"/>
      <c r="O5" s="479"/>
      <c r="P5" s="479"/>
      <c r="Q5" s="479"/>
      <c r="R5" s="479"/>
      <c r="S5" s="479"/>
      <c r="T5" s="479"/>
      <c r="U5" s="479"/>
      <c r="V5" s="479"/>
      <c r="W5" s="479"/>
      <c r="X5" s="479"/>
      <c r="Y5" s="479"/>
      <c r="Z5" s="479"/>
    </row>
    <row r="6" spans="1:26" ht="15" customHeight="1" thickBot="1">
      <c r="A6" s="836"/>
      <c r="B6" s="837"/>
      <c r="C6" s="838"/>
      <c r="D6" s="834"/>
      <c r="E6" s="479"/>
      <c r="F6" s="479"/>
      <c r="G6" s="479"/>
      <c r="H6" s="479"/>
      <c r="I6" s="479"/>
      <c r="J6" s="479"/>
      <c r="K6" s="479"/>
      <c r="L6" s="479"/>
      <c r="M6" s="479"/>
      <c r="N6" s="479"/>
      <c r="O6" s="479"/>
      <c r="P6" s="479"/>
      <c r="Q6" s="479"/>
      <c r="R6" s="479"/>
      <c r="S6" s="479"/>
      <c r="T6" s="479"/>
      <c r="U6" s="479"/>
      <c r="V6" s="479"/>
      <c r="W6" s="479"/>
      <c r="X6" s="479"/>
      <c r="Y6" s="479"/>
      <c r="Z6" s="479"/>
    </row>
    <row r="7" spans="1:26" s="499" customFormat="1" ht="15" customHeight="1">
      <c r="A7" s="489">
        <v>1900</v>
      </c>
      <c r="B7" s="587">
        <v>7820</v>
      </c>
      <c r="C7" s="493"/>
      <c r="D7" s="588"/>
    </row>
    <row r="8" spans="1:26" s="499" customFormat="1" ht="15" customHeight="1">
      <c r="A8" s="500">
        <v>1901</v>
      </c>
      <c r="B8" s="589">
        <v>8841</v>
      </c>
      <c r="C8" s="504"/>
      <c r="D8" s="590"/>
    </row>
    <row r="9" spans="1:26" s="499" customFormat="1" ht="15" customHeight="1">
      <c r="A9" s="500">
        <v>1902</v>
      </c>
      <c r="B9" s="589">
        <v>9431</v>
      </c>
      <c r="C9" s="504"/>
      <c r="D9" s="590"/>
    </row>
    <row r="10" spans="1:26" s="499" customFormat="1" ht="15" customHeight="1">
      <c r="A10" s="500">
        <v>1903</v>
      </c>
      <c r="B10" s="589">
        <v>10186</v>
      </c>
      <c r="C10" s="504"/>
      <c r="D10" s="590"/>
    </row>
    <row r="11" spans="1:26" s="499" customFormat="1" ht="15" customHeight="1">
      <c r="A11" s="500">
        <v>1904</v>
      </c>
      <c r="B11" s="589">
        <v>10850</v>
      </c>
      <c r="C11" s="504"/>
      <c r="D11" s="590"/>
    </row>
    <row r="12" spans="1:26" s="499" customFormat="1" ht="15" customHeight="1">
      <c r="A12" s="500">
        <v>1905</v>
      </c>
      <c r="B12" s="589">
        <v>10860</v>
      </c>
      <c r="C12" s="504"/>
      <c r="D12" s="590"/>
    </row>
    <row r="13" spans="1:26" s="499" customFormat="1" ht="15" customHeight="1">
      <c r="A13" s="500">
        <v>1906</v>
      </c>
      <c r="B13" s="589">
        <v>11588</v>
      </c>
      <c r="C13" s="504"/>
      <c r="D13" s="590"/>
    </row>
    <row r="14" spans="1:26" s="499" customFormat="1" ht="15" customHeight="1">
      <c r="A14" s="500">
        <v>1907</v>
      </c>
      <c r="B14" s="589">
        <v>12575</v>
      </c>
      <c r="C14" s="504"/>
      <c r="D14" s="590"/>
    </row>
    <row r="15" spans="1:26" s="499" customFormat="1" ht="15" customHeight="1">
      <c r="A15" s="500">
        <v>1908</v>
      </c>
      <c r="B15" s="589">
        <v>13301</v>
      </c>
      <c r="C15" s="504"/>
      <c r="D15" s="590"/>
    </row>
    <row r="16" spans="1:26" s="499" customFormat="1" ht="15" customHeight="1">
      <c r="A16" s="500">
        <v>1909</v>
      </c>
      <c r="B16" s="589">
        <v>13872</v>
      </c>
      <c r="C16" s="504"/>
      <c r="D16" s="590"/>
    </row>
    <row r="17" spans="1:4" s="499" customFormat="1" ht="15" customHeight="1">
      <c r="A17" s="500">
        <v>1910</v>
      </c>
      <c r="B17" s="589">
        <v>14261</v>
      </c>
      <c r="C17" s="504"/>
      <c r="D17" s="591">
        <v>5.2</v>
      </c>
    </row>
    <row r="18" spans="1:4" s="499" customFormat="1" ht="15" customHeight="1">
      <c r="A18" s="500">
        <v>1911</v>
      </c>
      <c r="B18" s="589">
        <v>15261</v>
      </c>
      <c r="C18" s="504"/>
      <c r="D18" s="591">
        <v>5.2</v>
      </c>
    </row>
    <row r="19" spans="1:4" s="499" customFormat="1" ht="15" customHeight="1">
      <c r="A19" s="500">
        <v>1912</v>
      </c>
      <c r="B19" s="589">
        <v>16723</v>
      </c>
      <c r="C19" s="504"/>
      <c r="D19" s="591">
        <v>5.2</v>
      </c>
    </row>
    <row r="20" spans="1:4" s="499" customFormat="1" ht="15" customHeight="1">
      <c r="A20" s="500">
        <v>1913</v>
      </c>
      <c r="B20" s="589">
        <v>16335</v>
      </c>
      <c r="C20" s="504"/>
      <c r="D20" s="591">
        <v>5.2</v>
      </c>
    </row>
    <row r="21" spans="1:4" s="499" customFormat="1" ht="15" customHeight="1">
      <c r="A21" s="500">
        <v>1914</v>
      </c>
      <c r="B21" s="589">
        <v>10154</v>
      </c>
      <c r="C21" s="504"/>
      <c r="D21" s="590" t="s">
        <v>52</v>
      </c>
    </row>
    <row r="22" spans="1:4" s="499" customFormat="1" ht="15" customHeight="1">
      <c r="A22" s="500">
        <v>1915</v>
      </c>
      <c r="B22" s="589">
        <v>1932</v>
      </c>
      <c r="C22" s="504"/>
      <c r="D22" s="590" t="s">
        <v>52</v>
      </c>
    </row>
    <row r="23" spans="1:4" s="499" customFormat="1" ht="15" customHeight="1">
      <c r="A23" s="500">
        <v>1916</v>
      </c>
      <c r="B23" s="589">
        <v>4923</v>
      </c>
      <c r="C23" s="504"/>
      <c r="D23" s="590" t="s">
        <v>52</v>
      </c>
    </row>
    <row r="24" spans="1:4" s="499" customFormat="1" ht="15" customHeight="1">
      <c r="A24" s="500">
        <v>1917</v>
      </c>
      <c r="B24" s="589">
        <v>8909</v>
      </c>
      <c r="C24" s="504"/>
      <c r="D24" s="590" t="s">
        <v>52</v>
      </c>
    </row>
    <row r="25" spans="1:4" s="499" customFormat="1" ht="15" customHeight="1">
      <c r="A25" s="500">
        <v>1918</v>
      </c>
      <c r="B25" s="589">
        <v>9841</v>
      </c>
      <c r="C25" s="504"/>
      <c r="D25" s="590" t="s">
        <v>52</v>
      </c>
    </row>
    <row r="26" spans="1:4" s="499" customFormat="1" ht="15" customHeight="1">
      <c r="A26" s="500">
        <v>1919</v>
      </c>
      <c r="B26" s="589">
        <v>19465</v>
      </c>
      <c r="C26" s="504"/>
      <c r="D26" s="590" t="s">
        <v>52</v>
      </c>
    </row>
    <row r="27" spans="1:4" s="499" customFormat="1" ht="15" customHeight="1">
      <c r="A27" s="500">
        <v>1920</v>
      </c>
      <c r="B27" s="589">
        <v>34079</v>
      </c>
      <c r="C27" s="504"/>
      <c r="D27" s="590" t="s">
        <v>52</v>
      </c>
    </row>
    <row r="28" spans="1:4" s="499" customFormat="1" ht="15" customHeight="1">
      <c r="A28" s="500">
        <v>1921</v>
      </c>
      <c r="B28" s="589">
        <v>30490</v>
      </c>
      <c r="C28" s="504"/>
      <c r="D28" s="590" t="s">
        <v>52</v>
      </c>
    </row>
    <row r="29" spans="1:4" s="499" customFormat="1" ht="15" customHeight="1">
      <c r="A29" s="500">
        <v>1922</v>
      </c>
      <c r="B29" s="589">
        <v>25159</v>
      </c>
      <c r="C29" s="504"/>
      <c r="D29" s="590" t="s">
        <v>52</v>
      </c>
    </row>
    <row r="30" spans="1:4" s="499" customFormat="1" ht="15" customHeight="1">
      <c r="A30" s="500">
        <v>1923</v>
      </c>
      <c r="B30" s="589">
        <v>23040</v>
      </c>
      <c r="C30" s="504"/>
      <c r="D30" s="590" t="s">
        <v>52</v>
      </c>
    </row>
    <row r="31" spans="1:4" s="499" customFormat="1" ht="15" customHeight="1">
      <c r="A31" s="500">
        <v>1924</v>
      </c>
      <c r="B31" s="589">
        <v>22154</v>
      </c>
      <c r="C31" s="504"/>
      <c r="D31" s="590" t="s">
        <v>52</v>
      </c>
    </row>
    <row r="32" spans="1:4" s="499" customFormat="1" ht="15" customHeight="1">
      <c r="A32" s="500">
        <v>1925</v>
      </c>
      <c r="B32" s="589">
        <v>22176</v>
      </c>
      <c r="C32" s="504"/>
      <c r="D32" s="590" t="s">
        <v>52</v>
      </c>
    </row>
    <row r="33" spans="1:4" s="499" customFormat="1" ht="15" customHeight="1">
      <c r="A33" s="500">
        <v>1926</v>
      </c>
      <c r="B33" s="503">
        <v>22442</v>
      </c>
      <c r="C33" s="504"/>
      <c r="D33" s="590" t="s">
        <v>52</v>
      </c>
    </row>
    <row r="34" spans="1:4" s="499" customFormat="1" ht="15" customHeight="1">
      <c r="A34" s="500">
        <v>1927</v>
      </c>
      <c r="B34" s="503">
        <v>21592</v>
      </c>
      <c r="C34" s="504"/>
      <c r="D34" s="590" t="s">
        <v>52</v>
      </c>
    </row>
    <row r="35" spans="1:4" s="499" customFormat="1" ht="15" customHeight="1">
      <c r="A35" s="500">
        <v>1928</v>
      </c>
      <c r="B35" s="503">
        <v>21896</v>
      </c>
      <c r="C35" s="504"/>
      <c r="D35" s="590" t="s">
        <v>52</v>
      </c>
    </row>
    <row r="36" spans="1:4" s="499" customFormat="1" ht="15" customHeight="1">
      <c r="A36" s="500">
        <v>1929</v>
      </c>
      <c r="B36" s="503">
        <v>22218</v>
      </c>
      <c r="C36" s="504"/>
      <c r="D36" s="590" t="s">
        <v>52</v>
      </c>
    </row>
    <row r="37" spans="1:4" s="499" customFormat="1" ht="15" customHeight="1">
      <c r="A37" s="500">
        <v>1930</v>
      </c>
      <c r="B37" s="503">
        <v>23434</v>
      </c>
      <c r="C37" s="504"/>
      <c r="D37" s="590" t="s">
        <v>52</v>
      </c>
    </row>
    <row r="38" spans="1:4" s="499" customFormat="1" ht="15" customHeight="1">
      <c r="A38" s="500">
        <v>1931</v>
      </c>
      <c r="B38" s="503">
        <v>24587</v>
      </c>
      <c r="C38" s="504"/>
      <c r="D38" s="590" t="s">
        <v>52</v>
      </c>
    </row>
    <row r="39" spans="1:4" s="499" customFormat="1" ht="15" customHeight="1">
      <c r="A39" s="500">
        <v>1932</v>
      </c>
      <c r="B39" s="503">
        <v>23733</v>
      </c>
      <c r="C39" s="504"/>
      <c r="D39" s="590" t="s">
        <v>52</v>
      </c>
    </row>
    <row r="40" spans="1:4" s="499" customFormat="1" ht="15" customHeight="1">
      <c r="A40" s="500">
        <v>1933</v>
      </c>
      <c r="B40" s="503">
        <v>23711</v>
      </c>
      <c r="C40" s="504"/>
      <c r="D40" s="590" t="s">
        <v>52</v>
      </c>
    </row>
    <row r="41" spans="1:4" s="499" customFormat="1" ht="15" customHeight="1">
      <c r="A41" s="500">
        <v>1934</v>
      </c>
      <c r="B41" s="503">
        <v>24031</v>
      </c>
      <c r="C41" s="504"/>
      <c r="D41" s="591">
        <v>7.5</v>
      </c>
    </row>
    <row r="42" spans="1:4" s="499" customFormat="1" ht="15" customHeight="1">
      <c r="A42" s="500">
        <v>1935</v>
      </c>
      <c r="B42" s="503">
        <v>23988</v>
      </c>
      <c r="C42" s="504"/>
      <c r="D42" s="591">
        <v>7.5</v>
      </c>
    </row>
    <row r="43" spans="1:4" s="499" customFormat="1" ht="15" customHeight="1">
      <c r="A43" s="500">
        <v>1936</v>
      </c>
      <c r="B43" s="503">
        <v>26079</v>
      </c>
      <c r="C43" s="504"/>
      <c r="D43" s="591">
        <v>7.5</v>
      </c>
    </row>
    <row r="44" spans="1:4" s="499" customFormat="1" ht="15" customHeight="1">
      <c r="A44" s="500">
        <v>1937</v>
      </c>
      <c r="B44" s="503">
        <v>25925</v>
      </c>
      <c r="C44" s="504"/>
      <c r="D44" s="591">
        <v>7.5</v>
      </c>
    </row>
    <row r="45" spans="1:4" s="499" customFormat="1" ht="15" customHeight="1">
      <c r="A45" s="500">
        <v>1938</v>
      </c>
      <c r="B45" s="503">
        <v>27056</v>
      </c>
      <c r="C45" s="504"/>
      <c r="D45" s="591">
        <v>7.5</v>
      </c>
    </row>
    <row r="46" spans="1:4" s="499" customFormat="1" ht="15" customHeight="1">
      <c r="A46" s="500">
        <v>1939</v>
      </c>
      <c r="B46" s="503" t="s">
        <v>52</v>
      </c>
      <c r="C46" s="504"/>
      <c r="D46" s="591" t="s">
        <v>52</v>
      </c>
    </row>
    <row r="47" spans="1:4" s="499" customFormat="1" ht="15" customHeight="1">
      <c r="A47" s="500">
        <v>1940</v>
      </c>
      <c r="B47" s="503" t="s">
        <v>52</v>
      </c>
      <c r="C47" s="504"/>
      <c r="D47" s="591">
        <v>7.5</v>
      </c>
    </row>
    <row r="48" spans="1:4" s="499" customFormat="1" ht="15" customHeight="1">
      <c r="A48" s="500">
        <v>1941</v>
      </c>
      <c r="B48" s="503" t="s">
        <v>52</v>
      </c>
      <c r="C48" s="504"/>
      <c r="D48" s="591">
        <v>7.5</v>
      </c>
    </row>
    <row r="49" spans="1:4" s="499" customFormat="1" ht="15" customHeight="1">
      <c r="A49" s="500">
        <v>1942</v>
      </c>
      <c r="B49" s="503" t="s">
        <v>52</v>
      </c>
      <c r="C49" s="504"/>
      <c r="D49" s="591">
        <v>7.5</v>
      </c>
    </row>
    <row r="50" spans="1:4" s="499" customFormat="1" ht="15" customHeight="1">
      <c r="A50" s="500">
        <v>1943</v>
      </c>
      <c r="B50" s="503" t="s">
        <v>52</v>
      </c>
      <c r="C50" s="504"/>
      <c r="D50" s="591">
        <v>7.5</v>
      </c>
    </row>
    <row r="51" spans="1:4" s="499" customFormat="1" ht="15" customHeight="1">
      <c r="A51" s="500">
        <v>1944</v>
      </c>
      <c r="B51" s="503" t="s">
        <v>52</v>
      </c>
      <c r="C51" s="504"/>
      <c r="D51" s="591">
        <v>7.5</v>
      </c>
    </row>
    <row r="52" spans="1:4" s="499" customFormat="1" ht="15" customHeight="1">
      <c r="A52" s="500">
        <v>1945</v>
      </c>
      <c r="B52" s="503" t="s">
        <v>52</v>
      </c>
      <c r="C52" s="504"/>
      <c r="D52" s="591">
        <v>12.9</v>
      </c>
    </row>
    <row r="53" spans="1:4" s="499" customFormat="1" ht="15" customHeight="1">
      <c r="A53" s="500">
        <v>1946</v>
      </c>
      <c r="B53" s="503">
        <v>64064</v>
      </c>
      <c r="C53" s="504"/>
      <c r="D53" s="591">
        <v>22.2</v>
      </c>
    </row>
    <row r="54" spans="1:4" s="499" customFormat="1" ht="15" customHeight="1">
      <c r="A54" s="500">
        <v>1947</v>
      </c>
      <c r="B54" s="503">
        <v>56292</v>
      </c>
      <c r="C54" s="504"/>
      <c r="D54" s="591">
        <v>19.5</v>
      </c>
    </row>
    <row r="55" spans="1:4" s="499" customFormat="1" ht="15" customHeight="1">
      <c r="A55" s="500">
        <v>1948</v>
      </c>
      <c r="B55" s="503">
        <v>45903</v>
      </c>
      <c r="C55" s="504"/>
      <c r="D55" s="591">
        <v>15.6</v>
      </c>
    </row>
    <row r="56" spans="1:4" s="499" customFormat="1" ht="15" customHeight="1">
      <c r="A56" s="500">
        <v>1949</v>
      </c>
      <c r="B56" s="503">
        <v>40335</v>
      </c>
      <c r="C56" s="504"/>
      <c r="D56" s="591">
        <v>13.6</v>
      </c>
    </row>
    <row r="57" spans="1:4" s="499" customFormat="1" ht="15" customHeight="1">
      <c r="A57" s="500">
        <v>1950</v>
      </c>
      <c r="B57" s="503">
        <v>34663</v>
      </c>
      <c r="C57" s="504"/>
      <c r="D57" s="591">
        <v>11.4</v>
      </c>
    </row>
    <row r="58" spans="1:4" s="499" customFormat="1" ht="15" customHeight="1">
      <c r="A58" s="500">
        <v>1951</v>
      </c>
      <c r="B58" s="503">
        <v>33420</v>
      </c>
      <c r="C58" s="504"/>
      <c r="D58" s="591">
        <v>10.8</v>
      </c>
    </row>
    <row r="59" spans="1:4" s="499" customFormat="1" ht="15" customHeight="1">
      <c r="A59" s="500">
        <v>1952</v>
      </c>
      <c r="B59" s="503">
        <v>33013</v>
      </c>
      <c r="C59" s="504"/>
      <c r="D59" s="591">
        <v>10.5</v>
      </c>
    </row>
    <row r="60" spans="1:4" s="499" customFormat="1" ht="15" customHeight="1">
      <c r="A60" s="500">
        <v>1953</v>
      </c>
      <c r="B60" s="503">
        <v>30996</v>
      </c>
      <c r="C60" s="504"/>
      <c r="D60" s="591">
        <v>9.9</v>
      </c>
    </row>
    <row r="61" spans="1:4" s="499" customFormat="1" ht="15" customHeight="1">
      <c r="A61" s="500">
        <v>1954</v>
      </c>
      <c r="B61" s="503">
        <v>30218</v>
      </c>
      <c r="C61" s="504"/>
      <c r="D61" s="591">
        <v>9.5</v>
      </c>
    </row>
    <row r="62" spans="1:4" s="499" customFormat="1" ht="15" customHeight="1">
      <c r="A62" s="500">
        <v>1955</v>
      </c>
      <c r="B62" s="503">
        <v>31268</v>
      </c>
      <c r="C62" s="504"/>
      <c r="D62" s="591">
        <v>9.8000000000000007</v>
      </c>
    </row>
    <row r="63" spans="1:4" s="499" customFormat="1" ht="15" customHeight="1">
      <c r="A63" s="500">
        <v>1956</v>
      </c>
      <c r="B63" s="503">
        <v>31254</v>
      </c>
      <c r="C63" s="504"/>
      <c r="D63" s="591">
        <v>9.8000000000000007</v>
      </c>
    </row>
    <row r="64" spans="1:4" s="499" customFormat="1" ht="15" customHeight="1">
      <c r="A64" s="500">
        <v>1957</v>
      </c>
      <c r="B64" s="503">
        <v>30673</v>
      </c>
      <c r="C64" s="504"/>
      <c r="D64" s="591">
        <v>9.6</v>
      </c>
    </row>
    <row r="65" spans="1:4" s="499" customFormat="1" ht="15" customHeight="1">
      <c r="A65" s="500">
        <v>1958</v>
      </c>
      <c r="B65" s="503">
        <v>31300</v>
      </c>
      <c r="C65" s="504"/>
      <c r="D65" s="591">
        <v>9.9</v>
      </c>
    </row>
    <row r="66" spans="1:4" s="499" customFormat="1" ht="15" customHeight="1">
      <c r="A66" s="500">
        <v>1959</v>
      </c>
      <c r="B66" s="503">
        <v>29924</v>
      </c>
      <c r="C66" s="504"/>
      <c r="D66" s="591">
        <v>9.4</v>
      </c>
    </row>
    <row r="67" spans="1:4" s="499" customFormat="1" ht="15" customHeight="1">
      <c r="A67" s="500">
        <v>1960</v>
      </c>
      <c r="B67" s="503">
        <v>30182</v>
      </c>
      <c r="C67" s="504"/>
      <c r="D67" s="591">
        <v>9.5</v>
      </c>
    </row>
    <row r="68" spans="1:4" s="499" customFormat="1" ht="15" customHeight="1">
      <c r="A68" s="500">
        <v>1961</v>
      </c>
      <c r="B68" s="503">
        <v>30809</v>
      </c>
      <c r="C68" s="504"/>
      <c r="D68" s="591">
        <v>9.6999999999999993</v>
      </c>
    </row>
    <row r="69" spans="1:4" s="499" customFormat="1" ht="15" customHeight="1">
      <c r="A69" s="500">
        <v>1962</v>
      </c>
      <c r="B69" s="503">
        <v>30570</v>
      </c>
      <c r="C69" s="504"/>
      <c r="D69" s="591">
        <v>9.6</v>
      </c>
    </row>
    <row r="70" spans="1:4" s="499" customFormat="1" ht="15" customHeight="1">
      <c r="A70" s="500">
        <v>1963</v>
      </c>
      <c r="B70" s="503">
        <v>30298</v>
      </c>
      <c r="C70" s="504"/>
      <c r="D70" s="591">
        <v>9.5</v>
      </c>
    </row>
    <row r="71" spans="1:4" s="499" customFormat="1" ht="15" customHeight="1">
      <c r="A71" s="500">
        <v>1964</v>
      </c>
      <c r="B71" s="503">
        <v>33250</v>
      </c>
      <c r="C71" s="504"/>
      <c r="D71" s="591">
        <v>10.4</v>
      </c>
    </row>
    <row r="72" spans="1:4" s="499" customFormat="1" ht="15" customHeight="1">
      <c r="A72" s="500">
        <v>1965</v>
      </c>
      <c r="B72" s="503">
        <v>34877</v>
      </c>
      <c r="C72" s="504"/>
      <c r="D72" s="591">
        <v>10.7</v>
      </c>
    </row>
    <row r="73" spans="1:4" s="499" customFormat="1" ht="15" customHeight="1">
      <c r="A73" s="500">
        <v>1966</v>
      </c>
      <c r="B73" s="503">
        <v>36732</v>
      </c>
      <c r="C73" s="504"/>
      <c r="D73" s="591">
        <v>11.3</v>
      </c>
    </row>
    <row r="74" spans="1:4" s="499" customFormat="1" ht="15" customHeight="1">
      <c r="A74" s="500">
        <v>1967</v>
      </c>
      <c r="B74" s="503">
        <v>37194</v>
      </c>
      <c r="C74" s="504"/>
      <c r="D74" s="591">
        <v>11.4</v>
      </c>
    </row>
    <row r="75" spans="1:4" s="499" customFormat="1" ht="15" customHeight="1">
      <c r="A75" s="500">
        <v>1968</v>
      </c>
      <c r="B75" s="503">
        <v>36063</v>
      </c>
      <c r="C75" s="504"/>
      <c r="D75" s="591">
        <v>11.309999999999999</v>
      </c>
    </row>
    <row r="76" spans="1:4" s="499" customFormat="1" ht="15" customHeight="1">
      <c r="A76" s="500">
        <v>1969</v>
      </c>
      <c r="B76" s="503">
        <v>37926</v>
      </c>
      <c r="C76" s="504"/>
      <c r="D76" s="591">
        <v>11.78</v>
      </c>
    </row>
    <row r="77" spans="1:4" s="499" customFormat="1" ht="15" customHeight="1">
      <c r="A77" s="500">
        <v>1970</v>
      </c>
      <c r="B77" s="503">
        <v>38949</v>
      </c>
      <c r="C77" s="504"/>
      <c r="D77" s="591">
        <v>11.98</v>
      </c>
    </row>
    <row r="78" spans="1:4" s="499" customFormat="1" ht="15" customHeight="1">
      <c r="A78" s="500">
        <v>1971</v>
      </c>
      <c r="B78" s="503">
        <v>41628</v>
      </c>
      <c r="C78" s="504"/>
      <c r="D78" s="591">
        <v>12.6</v>
      </c>
    </row>
    <row r="79" spans="1:4" s="499" customFormat="1" ht="15" customHeight="1">
      <c r="A79" s="500">
        <v>1972</v>
      </c>
      <c r="B79" s="503">
        <v>44738</v>
      </c>
      <c r="C79" s="504"/>
      <c r="D79" s="591">
        <v>13.309999999999999</v>
      </c>
    </row>
    <row r="80" spans="1:4" s="499" customFormat="1" ht="15" customHeight="1">
      <c r="A80" s="500">
        <v>1973</v>
      </c>
      <c r="B80" s="503">
        <v>47319</v>
      </c>
      <c r="C80" s="504"/>
      <c r="D80" s="591">
        <v>13.819999999999999</v>
      </c>
    </row>
    <row r="81" spans="1:4" s="499" customFormat="1" ht="15" customHeight="1">
      <c r="A81" s="500">
        <v>1974</v>
      </c>
      <c r="B81" s="503">
        <v>53106</v>
      </c>
      <c r="C81" s="504"/>
      <c r="D81" s="591">
        <v>15.3</v>
      </c>
    </row>
    <row r="82" spans="1:4" s="499" customFormat="1" ht="15" customHeight="1">
      <c r="A82" s="500">
        <v>1975</v>
      </c>
      <c r="B82" s="503">
        <v>55612</v>
      </c>
      <c r="C82" s="504"/>
      <c r="D82" s="591">
        <v>15.77</v>
      </c>
    </row>
    <row r="83" spans="1:4" s="499" customFormat="1" ht="15" customHeight="1">
      <c r="A83" s="500">
        <v>1976</v>
      </c>
      <c r="B83" s="503">
        <v>60490</v>
      </c>
      <c r="C83" s="504"/>
      <c r="D83" s="591">
        <v>16.95</v>
      </c>
    </row>
    <row r="84" spans="1:4" s="499" customFormat="1" ht="15" customHeight="1">
      <c r="A84" s="500">
        <v>1977</v>
      </c>
      <c r="B84" s="503">
        <v>71319</v>
      </c>
      <c r="C84" s="504"/>
      <c r="D84" s="591">
        <v>19.96</v>
      </c>
    </row>
    <row r="85" spans="1:4" s="499" customFormat="1" ht="15" customHeight="1">
      <c r="A85" s="500">
        <v>1978</v>
      </c>
      <c r="B85" s="503">
        <v>74416</v>
      </c>
      <c r="C85" s="504"/>
      <c r="D85" s="591">
        <v>20.6</v>
      </c>
    </row>
    <row r="86" spans="1:4" s="499" customFormat="1" ht="15" customHeight="1">
      <c r="A86" s="500">
        <v>1979</v>
      </c>
      <c r="B86" s="503">
        <v>78571</v>
      </c>
      <c r="C86" s="504"/>
      <c r="D86" s="591">
        <v>21.65</v>
      </c>
    </row>
    <row r="87" spans="1:4" s="499" customFormat="1" ht="15" customHeight="1">
      <c r="A87" s="500">
        <v>1980</v>
      </c>
      <c r="B87" s="503">
        <v>81156</v>
      </c>
      <c r="C87" s="504"/>
      <c r="D87" s="591">
        <v>22.41</v>
      </c>
    </row>
    <row r="88" spans="1:4" s="499" customFormat="1" ht="15" customHeight="1">
      <c r="A88" s="500">
        <v>1981</v>
      </c>
      <c r="B88" s="503">
        <v>87615</v>
      </c>
      <c r="C88" s="504"/>
      <c r="D88" s="591">
        <v>24.34</v>
      </c>
    </row>
    <row r="89" spans="1:4" s="499" customFormat="1" ht="15" customHeight="1">
      <c r="A89" s="500">
        <v>1982</v>
      </c>
      <c r="B89" s="503">
        <v>93892</v>
      </c>
      <c r="C89" s="504"/>
      <c r="D89" s="591">
        <v>26.160000000000004</v>
      </c>
    </row>
    <row r="90" spans="1:4" s="499" customFormat="1" ht="15" customHeight="1">
      <c r="A90" s="500">
        <v>1983</v>
      </c>
      <c r="B90" s="503">
        <v>98730</v>
      </c>
      <c r="C90" s="504"/>
      <c r="D90" s="591">
        <v>27.65</v>
      </c>
    </row>
    <row r="91" spans="1:4" s="499" customFormat="1" ht="15" customHeight="1">
      <c r="A91" s="500">
        <v>1984</v>
      </c>
      <c r="B91" s="503">
        <v>104012</v>
      </c>
      <c r="C91" s="504"/>
      <c r="D91" s="591">
        <v>29.32</v>
      </c>
    </row>
    <row r="92" spans="1:4" s="499" customFormat="1" ht="15" customHeight="1">
      <c r="A92" s="500">
        <v>1985</v>
      </c>
      <c r="B92" s="503">
        <v>107505</v>
      </c>
      <c r="C92" s="504"/>
      <c r="D92" s="591">
        <v>30.560000000000002</v>
      </c>
    </row>
    <row r="93" spans="1:4" s="499" customFormat="1" ht="15" customHeight="1">
      <c r="A93" s="500">
        <v>1986</v>
      </c>
      <c r="B93" s="503">
        <v>108380</v>
      </c>
      <c r="C93" s="504"/>
      <c r="D93" s="591">
        <v>31.189999999999998</v>
      </c>
    </row>
    <row r="94" spans="1:4" s="499" customFormat="1" ht="15" customHeight="1">
      <c r="A94" s="500">
        <v>1987</v>
      </c>
      <c r="B94" s="503">
        <v>106527</v>
      </c>
      <c r="C94" s="504"/>
      <c r="D94" s="591">
        <v>31.05</v>
      </c>
    </row>
    <row r="95" spans="1:4" s="499" customFormat="1" ht="15" customHeight="1">
      <c r="A95" s="500">
        <v>1988</v>
      </c>
      <c r="B95" s="503">
        <v>106096</v>
      </c>
      <c r="C95" s="504"/>
      <c r="D95" s="591">
        <v>31.35</v>
      </c>
    </row>
    <row r="96" spans="1:4" s="499" customFormat="1" ht="15" customHeight="1">
      <c r="A96" s="500">
        <v>1989</v>
      </c>
      <c r="B96" s="503">
        <v>105295</v>
      </c>
      <c r="C96" s="504"/>
      <c r="D96" s="591">
        <v>31.580000000000002</v>
      </c>
    </row>
    <row r="97" spans="1:4" s="499" customFormat="1" ht="15" customHeight="1">
      <c r="A97" s="500">
        <v>1990</v>
      </c>
      <c r="B97" s="503">
        <v>105813</v>
      </c>
      <c r="C97" s="504"/>
      <c r="D97" s="591">
        <v>32.15</v>
      </c>
    </row>
    <row r="98" spans="1:4" s="499" customFormat="1" ht="15" customHeight="1">
      <c r="A98" s="500">
        <v>1991</v>
      </c>
      <c r="B98" s="503">
        <v>108086</v>
      </c>
      <c r="C98" s="504"/>
      <c r="D98" s="591">
        <v>33.21</v>
      </c>
    </row>
    <row r="99" spans="1:4" s="499" customFormat="1" ht="15" customHeight="1">
      <c r="A99" s="510">
        <v>1992</v>
      </c>
      <c r="B99" s="503">
        <v>107994</v>
      </c>
      <c r="C99" s="504"/>
      <c r="D99" s="591">
        <v>33.47</v>
      </c>
    </row>
    <row r="100" spans="1:4" s="499" customFormat="1" ht="15" customHeight="1">
      <c r="A100" s="510">
        <v>1993</v>
      </c>
      <c r="B100" s="503">
        <v>110759</v>
      </c>
      <c r="C100" s="504"/>
      <c r="D100" s="591">
        <v>34.760000000000005</v>
      </c>
    </row>
    <row r="101" spans="1:4" s="499" customFormat="1" ht="15" customHeight="1">
      <c r="A101" s="510">
        <v>1994</v>
      </c>
      <c r="B101" s="503">
        <v>115658</v>
      </c>
      <c r="C101" s="504"/>
      <c r="D101" s="591">
        <v>36.660000000000004</v>
      </c>
    </row>
    <row r="102" spans="1:4" s="499" customFormat="1" ht="15" customHeight="1">
      <c r="A102" s="510">
        <v>1995</v>
      </c>
      <c r="B102" s="503">
        <v>119189</v>
      </c>
      <c r="C102" s="504">
        <v>121946</v>
      </c>
      <c r="D102" s="591">
        <v>38.200000000000003</v>
      </c>
    </row>
    <row r="103" spans="1:4" s="499" customFormat="1" ht="15" customHeight="1">
      <c r="A103" s="510">
        <v>1996</v>
      </c>
      <c r="B103" s="503">
        <v>117382</v>
      </c>
      <c r="C103" s="504">
        <v>119699</v>
      </c>
      <c r="D103" s="591">
        <v>38.03</v>
      </c>
    </row>
    <row r="104" spans="1:4" s="499" customFormat="1" ht="15" customHeight="1">
      <c r="A104" s="510">
        <v>1997</v>
      </c>
      <c r="B104" s="503">
        <v>116158</v>
      </c>
      <c r="C104" s="504">
        <v>118284</v>
      </c>
      <c r="D104" s="591">
        <v>38.019999999999996</v>
      </c>
    </row>
    <row r="105" spans="1:4" s="499" customFormat="1" ht="15" customHeight="1">
      <c r="A105" s="510">
        <v>1998</v>
      </c>
      <c r="B105" s="503">
        <v>116515</v>
      </c>
      <c r="C105" s="504">
        <v>118884</v>
      </c>
      <c r="D105" s="591">
        <v>38.5</v>
      </c>
    </row>
    <row r="106" spans="1:4" s="499" customFormat="1" ht="15" customHeight="1">
      <c r="A106" s="510">
        <v>1999</v>
      </c>
      <c r="B106" s="503">
        <v>116813</v>
      </c>
      <c r="C106" s="504">
        <v>119549</v>
      </c>
      <c r="D106" s="591">
        <v>38.950000000000003</v>
      </c>
    </row>
    <row r="107" spans="1:4" s="499" customFormat="1" ht="15" customHeight="1">
      <c r="A107" s="510">
        <v>2000</v>
      </c>
      <c r="B107" s="503">
        <v>114005</v>
      </c>
      <c r="C107" s="504">
        <v>116723</v>
      </c>
      <c r="D107" s="591">
        <v>38.239999999999995</v>
      </c>
    </row>
    <row r="108" spans="1:4" s="499" customFormat="1" ht="15" customHeight="1">
      <c r="A108" s="510">
        <v>2001</v>
      </c>
      <c r="B108" s="503">
        <v>112631</v>
      </c>
      <c r="C108" s="504">
        <v>115388</v>
      </c>
      <c r="D108" s="591">
        <v>38.03</v>
      </c>
    </row>
    <row r="109" spans="1:4" s="499" customFormat="1" ht="15" customHeight="1">
      <c r="A109" s="510">
        <v>2002</v>
      </c>
      <c r="B109" s="503">
        <v>115861</v>
      </c>
      <c r="C109" s="504">
        <v>118686</v>
      </c>
      <c r="D109" s="591">
        <v>39.22</v>
      </c>
    </row>
    <row r="110" spans="1:4" s="499" customFormat="1" ht="15" customHeight="1">
      <c r="A110" s="510">
        <v>2003</v>
      </c>
      <c r="B110" s="503">
        <v>125175</v>
      </c>
      <c r="C110" s="504">
        <v>127966</v>
      </c>
      <c r="D110" s="591">
        <v>42.589999999999996</v>
      </c>
    </row>
    <row r="111" spans="1:4" s="499" customFormat="1" ht="15" customHeight="1">
      <c r="A111" s="510">
        <v>2004</v>
      </c>
      <c r="B111" s="503">
        <v>131335</v>
      </c>
      <c r="C111" s="504">
        <v>134601</v>
      </c>
      <c r="D111" s="591">
        <v>44.86</v>
      </c>
    </row>
    <row r="112" spans="1:4" s="499" customFormat="1" ht="15" customHeight="1">
      <c r="A112" s="510">
        <v>2005</v>
      </c>
      <c r="B112" s="503">
        <v>152020</v>
      </c>
      <c r="C112" s="504">
        <v>155253</v>
      </c>
      <c r="D112" s="591">
        <v>52.339999999999996</v>
      </c>
    </row>
    <row r="113" spans="1:4" s="499" customFormat="1" ht="15" customHeight="1">
      <c r="A113" s="510">
        <v>2006</v>
      </c>
      <c r="B113" s="503">
        <v>135910</v>
      </c>
      <c r="C113" s="504">
        <v>139147</v>
      </c>
      <c r="D113" s="591">
        <v>46.93</v>
      </c>
    </row>
    <row r="114" spans="1:4" s="499" customFormat="1" ht="15" customHeight="1">
      <c r="A114" s="510">
        <v>2007</v>
      </c>
      <c r="B114" s="503">
        <v>131316</v>
      </c>
      <c r="C114" s="504">
        <v>134477</v>
      </c>
      <c r="D114" s="591">
        <v>45.489999999999995</v>
      </c>
    </row>
    <row r="115" spans="1:4" s="499" customFormat="1" ht="15" customHeight="1">
      <c r="A115" s="510">
        <v>2008</v>
      </c>
      <c r="B115" s="503">
        <v>129379</v>
      </c>
      <c r="C115" s="504">
        <v>132594</v>
      </c>
      <c r="D115" s="591">
        <v>45.03</v>
      </c>
    </row>
    <row r="116" spans="1:4" s="499" customFormat="1" ht="15" customHeight="1">
      <c r="A116" s="510">
        <v>2009</v>
      </c>
      <c r="B116" s="503">
        <v>127578</v>
      </c>
      <c r="C116" s="504">
        <v>130601</v>
      </c>
      <c r="D116" s="591">
        <v>44.71</v>
      </c>
    </row>
    <row r="117" spans="1:4" s="499" customFormat="1" ht="15" customHeight="1">
      <c r="A117" s="510">
        <v>2010</v>
      </c>
      <c r="B117" s="503">
        <v>130810</v>
      </c>
      <c r="C117" s="504">
        <v>133909</v>
      </c>
      <c r="D117" s="591">
        <v>46.21</v>
      </c>
    </row>
    <row r="118" spans="1:4" s="499" customFormat="1" ht="15" customHeight="1">
      <c r="A118" s="510">
        <v>2011</v>
      </c>
      <c r="B118" s="503">
        <v>129802</v>
      </c>
      <c r="C118" s="504">
        <v>132977</v>
      </c>
      <c r="D118" s="591">
        <v>46.2</v>
      </c>
    </row>
    <row r="119" spans="1:4" s="499" customFormat="1" ht="15" customHeight="1">
      <c r="A119" s="510">
        <v>2012</v>
      </c>
      <c r="B119" s="503">
        <v>125217</v>
      </c>
      <c r="C119" s="504">
        <v>128371</v>
      </c>
      <c r="D119" s="591">
        <v>45</v>
      </c>
    </row>
    <row r="120" spans="1:4" s="499" customFormat="1" ht="15" customHeight="1">
      <c r="A120" s="510">
        <v>2013</v>
      </c>
      <c r="B120" s="503">
        <v>121849</v>
      </c>
      <c r="C120" s="504">
        <v>124948</v>
      </c>
      <c r="D120" s="591">
        <v>44.25</v>
      </c>
    </row>
    <row r="121" spans="1:4" s="519" customFormat="1" ht="15" customHeight="1">
      <c r="A121" s="511">
        <v>2014</v>
      </c>
      <c r="B121" s="514">
        <v>120568</v>
      </c>
      <c r="C121" s="515">
        <v>123537</v>
      </c>
      <c r="D121" s="592">
        <v>44.1</v>
      </c>
    </row>
    <row r="122" spans="1:4" s="499" customFormat="1" ht="15" customHeight="1">
      <c r="A122" s="510">
        <v>2015</v>
      </c>
      <c r="B122" s="503">
        <v>120731</v>
      </c>
      <c r="C122" s="504">
        <v>123668</v>
      </c>
      <c r="D122" s="591">
        <v>44.72</v>
      </c>
    </row>
    <row r="123" spans="1:4" s="499" customFormat="1" ht="15" customHeight="1">
      <c r="A123" s="510">
        <v>2016</v>
      </c>
      <c r="B123" s="503">
        <v>124768</v>
      </c>
      <c r="C123" s="504">
        <v>128043</v>
      </c>
      <c r="D123" s="591">
        <v>46.68</v>
      </c>
    </row>
    <row r="124" spans="1:4" s="499" customFormat="1" ht="15" customHeight="1">
      <c r="A124" s="510" t="s">
        <v>171</v>
      </c>
      <c r="B124" s="503">
        <v>88146</v>
      </c>
      <c r="C124" s="504">
        <v>90613</v>
      </c>
      <c r="D124" s="591" t="s">
        <v>57</v>
      </c>
    </row>
    <row r="125" spans="1:4" s="519" customFormat="1" ht="15" customHeight="1">
      <c r="A125" s="511" t="s">
        <v>172</v>
      </c>
      <c r="B125" s="514">
        <v>60165</v>
      </c>
      <c r="C125" s="513">
        <v>62317</v>
      </c>
      <c r="D125" s="593" t="s">
        <v>57</v>
      </c>
    </row>
    <row r="126" spans="1:4" s="519" customFormat="1" ht="15" customHeight="1">
      <c r="A126" s="511" t="s">
        <v>137</v>
      </c>
      <c r="B126" s="514">
        <v>63918</v>
      </c>
      <c r="C126" s="514">
        <v>66081</v>
      </c>
      <c r="D126" s="593" t="s">
        <v>57</v>
      </c>
    </row>
    <row r="127" spans="1:4" s="519" customFormat="1" ht="15" customHeight="1">
      <c r="A127" s="511" t="s">
        <v>53</v>
      </c>
      <c r="B127" s="514">
        <v>55804</v>
      </c>
      <c r="C127" s="514">
        <v>57437</v>
      </c>
      <c r="D127" s="593" t="s">
        <v>57</v>
      </c>
    </row>
    <row r="128" spans="1:4" s="519" customFormat="1" ht="15" customHeight="1">
      <c r="A128" s="511">
        <v>2021</v>
      </c>
      <c r="B128" s="593" t="s">
        <v>57</v>
      </c>
      <c r="C128" s="593" t="s">
        <v>57</v>
      </c>
      <c r="D128" s="593" t="s">
        <v>57</v>
      </c>
    </row>
    <row r="129" spans="1:42" s="519" customFormat="1" ht="15" customHeight="1">
      <c r="A129" s="594">
        <v>2022</v>
      </c>
      <c r="B129" s="593" t="s">
        <v>57</v>
      </c>
      <c r="C129" s="593" t="s">
        <v>57</v>
      </c>
      <c r="D129" s="593" t="s">
        <v>57</v>
      </c>
    </row>
    <row r="130" spans="1:42" s="519" customFormat="1" ht="15" customHeight="1">
      <c r="A130" s="511">
        <v>2023</v>
      </c>
      <c r="B130" s="593" t="s">
        <v>57</v>
      </c>
      <c r="C130" s="593" t="s">
        <v>57</v>
      </c>
      <c r="D130" s="593" t="s">
        <v>57</v>
      </c>
    </row>
    <row r="131" spans="1:42">
      <c r="A131" s="594">
        <v>2024</v>
      </c>
      <c r="B131" s="593" t="s">
        <v>57</v>
      </c>
      <c r="C131" s="593" t="s">
        <v>57</v>
      </c>
      <c r="D131" s="593" t="s">
        <v>57</v>
      </c>
    </row>
    <row r="132" spans="1:42">
      <c r="A132" s="595" t="s">
        <v>370</v>
      </c>
    </row>
    <row r="133" spans="1:42" ht="14.45" customHeight="1">
      <c r="A133" s="595" t="s">
        <v>469</v>
      </c>
      <c r="B133" s="595"/>
      <c r="C133" s="595"/>
      <c r="D133" s="595"/>
    </row>
    <row r="134" spans="1:42">
      <c r="A134" s="595"/>
    </row>
    <row r="135" spans="1:42">
      <c r="A135" s="532" t="s">
        <v>90</v>
      </c>
    </row>
    <row r="136" spans="1:42" ht="15" customHeight="1">
      <c r="A136" s="596" t="s">
        <v>91</v>
      </c>
      <c r="B136" s="597"/>
      <c r="C136" s="597"/>
      <c r="D136" s="597"/>
    </row>
    <row r="137" spans="1:42" s="478" customFormat="1" ht="15" customHeight="1">
      <c r="A137" s="474" t="s">
        <v>397</v>
      </c>
      <c r="B137" s="522"/>
      <c r="C137" s="522"/>
      <c r="D137" s="522"/>
      <c r="AA137" s="479"/>
      <c r="AB137" s="479"/>
      <c r="AC137" s="479"/>
      <c r="AD137" s="479"/>
      <c r="AE137" s="479"/>
      <c r="AF137" s="479"/>
      <c r="AG137" s="479"/>
      <c r="AH137" s="479"/>
      <c r="AI137" s="479"/>
      <c r="AJ137" s="479"/>
      <c r="AK137" s="479"/>
      <c r="AL137" s="479"/>
      <c r="AM137" s="479"/>
      <c r="AN137" s="479"/>
      <c r="AO137" s="479"/>
      <c r="AP137" s="479"/>
    </row>
    <row r="138" spans="1:42" s="478" customFormat="1" ht="15" customHeight="1">
      <c r="A138" s="474" t="s">
        <v>398</v>
      </c>
      <c r="B138" s="522"/>
      <c r="C138" s="522"/>
      <c r="D138" s="522"/>
      <c r="AA138" s="479"/>
      <c r="AB138" s="479"/>
      <c r="AC138" s="479"/>
      <c r="AD138" s="479"/>
      <c r="AE138" s="479"/>
      <c r="AF138" s="479"/>
      <c r="AG138" s="479"/>
      <c r="AH138" s="479"/>
      <c r="AI138" s="479"/>
      <c r="AJ138" s="479"/>
      <c r="AK138" s="479"/>
      <c r="AL138" s="479"/>
      <c r="AM138" s="479"/>
      <c r="AN138" s="479"/>
      <c r="AO138" s="479"/>
      <c r="AP138" s="479"/>
    </row>
    <row r="139" spans="1:42" s="478" customFormat="1" ht="15" customHeight="1">
      <c r="A139" s="535"/>
      <c r="B139" s="522"/>
      <c r="C139" s="522"/>
      <c r="D139" s="522"/>
      <c r="AA139" s="479"/>
      <c r="AB139" s="479"/>
      <c r="AC139" s="479"/>
      <c r="AD139" s="479"/>
      <c r="AE139" s="479"/>
      <c r="AF139" s="479"/>
      <c r="AG139" s="479"/>
      <c r="AH139" s="479"/>
      <c r="AI139" s="479"/>
      <c r="AJ139" s="479"/>
      <c r="AK139" s="479"/>
      <c r="AL139" s="479"/>
      <c r="AM139" s="479"/>
      <c r="AN139" s="479"/>
      <c r="AO139" s="479"/>
      <c r="AP139" s="479"/>
    </row>
    <row r="140" spans="1:42" s="478" customFormat="1" ht="15" customHeight="1">
      <c r="A140" s="595" t="s">
        <v>374</v>
      </c>
      <c r="B140" s="522"/>
      <c r="C140" s="522"/>
      <c r="D140" s="522"/>
      <c r="AA140" s="479"/>
      <c r="AB140" s="479"/>
      <c r="AC140" s="479"/>
      <c r="AD140" s="479"/>
      <c r="AE140" s="479"/>
      <c r="AF140" s="479"/>
      <c r="AG140" s="479"/>
      <c r="AH140" s="479"/>
      <c r="AI140" s="479"/>
      <c r="AJ140" s="479"/>
      <c r="AK140" s="479"/>
      <c r="AL140" s="479"/>
      <c r="AM140" s="479"/>
      <c r="AN140" s="479"/>
      <c r="AO140" s="479"/>
      <c r="AP140" s="479"/>
    </row>
    <row r="141" spans="1:42" s="478" customFormat="1" ht="15" customHeight="1">
      <c r="A141" s="595" t="s">
        <v>173</v>
      </c>
      <c r="B141" s="522"/>
      <c r="C141" s="522"/>
      <c r="D141" s="522"/>
      <c r="AA141" s="479"/>
      <c r="AB141" s="479"/>
      <c r="AC141" s="479"/>
      <c r="AD141" s="479"/>
      <c r="AE141" s="479"/>
      <c r="AF141" s="479"/>
      <c r="AG141" s="479"/>
      <c r="AH141" s="479"/>
      <c r="AI141" s="479"/>
      <c r="AJ141" s="479"/>
      <c r="AK141" s="479"/>
      <c r="AL141" s="479"/>
      <c r="AM141" s="479"/>
      <c r="AN141" s="479"/>
      <c r="AO141" s="479"/>
      <c r="AP141" s="479"/>
    </row>
    <row r="142" spans="1:42" s="478" customFormat="1" ht="15" customHeight="1">
      <c r="A142" s="596" t="s">
        <v>399</v>
      </c>
      <c r="B142" s="522"/>
      <c r="C142" s="522"/>
      <c r="D142" s="522"/>
      <c r="AA142" s="479"/>
      <c r="AB142" s="479"/>
      <c r="AC142" s="479"/>
      <c r="AD142" s="479"/>
      <c r="AE142" s="479"/>
      <c r="AF142" s="479"/>
      <c r="AG142" s="479"/>
      <c r="AH142" s="479"/>
      <c r="AI142" s="479"/>
      <c r="AJ142" s="479"/>
      <c r="AK142" s="479"/>
      <c r="AL142" s="479"/>
      <c r="AM142" s="479"/>
      <c r="AN142" s="479"/>
      <c r="AO142" s="479"/>
      <c r="AP142" s="479"/>
    </row>
    <row r="143" spans="1:42" s="478" customFormat="1" ht="15" customHeight="1">
      <c r="A143" s="596" t="s">
        <v>174</v>
      </c>
      <c r="B143" s="522"/>
      <c r="C143" s="522"/>
      <c r="D143" s="522"/>
      <c r="AA143" s="479"/>
      <c r="AB143" s="479"/>
      <c r="AC143" s="479"/>
      <c r="AD143" s="479"/>
      <c r="AE143" s="479"/>
      <c r="AF143" s="479"/>
      <c r="AG143" s="479"/>
      <c r="AH143" s="479"/>
      <c r="AI143" s="479"/>
      <c r="AJ143" s="479"/>
      <c r="AK143" s="479"/>
      <c r="AL143" s="479"/>
      <c r="AM143" s="479"/>
      <c r="AN143" s="479"/>
      <c r="AO143" s="479"/>
      <c r="AP143" s="479"/>
    </row>
    <row r="144" spans="1:42" s="478" customFormat="1" ht="15" customHeight="1">
      <c r="A144" s="598" t="s">
        <v>400</v>
      </c>
      <c r="B144" s="522"/>
      <c r="C144" s="522"/>
      <c r="D144" s="522"/>
      <c r="AA144" s="479"/>
      <c r="AB144" s="479"/>
      <c r="AC144" s="479"/>
      <c r="AD144" s="479"/>
      <c r="AE144" s="479"/>
      <c r="AF144" s="479"/>
      <c r="AG144" s="479"/>
      <c r="AH144" s="479"/>
      <c r="AI144" s="479"/>
      <c r="AJ144" s="479"/>
      <c r="AK144" s="479"/>
      <c r="AL144" s="479"/>
      <c r="AM144" s="479"/>
      <c r="AN144" s="479"/>
      <c r="AO144" s="479"/>
      <c r="AP144" s="479"/>
    </row>
    <row r="145" spans="1:42" s="478" customFormat="1" ht="15" customHeight="1">
      <c r="A145" s="596" t="s">
        <v>401</v>
      </c>
      <c r="B145" s="522"/>
      <c r="C145" s="522"/>
      <c r="D145" s="522"/>
      <c r="AA145" s="479"/>
      <c r="AB145" s="479"/>
      <c r="AC145" s="479"/>
      <c r="AD145" s="479"/>
      <c r="AE145" s="479"/>
      <c r="AF145" s="479"/>
      <c r="AG145" s="479"/>
      <c r="AH145" s="479"/>
      <c r="AI145" s="479"/>
      <c r="AJ145" s="479"/>
      <c r="AK145" s="479"/>
      <c r="AL145" s="479"/>
      <c r="AM145" s="479"/>
      <c r="AN145" s="479"/>
      <c r="AO145" s="479"/>
      <c r="AP145" s="479"/>
    </row>
    <row r="146" spans="1:42" s="478" customFormat="1" ht="15" customHeight="1">
      <c r="A146" s="598" t="s">
        <v>402</v>
      </c>
      <c r="B146" s="522"/>
      <c r="C146" s="522"/>
      <c r="D146" s="522"/>
      <c r="AA146" s="479"/>
      <c r="AB146" s="479"/>
      <c r="AC146" s="479"/>
      <c r="AD146" s="479"/>
      <c r="AE146" s="479"/>
      <c r="AF146" s="479"/>
      <c r="AG146" s="479"/>
      <c r="AH146" s="479"/>
      <c r="AI146" s="479"/>
      <c r="AJ146" s="479"/>
      <c r="AK146" s="479"/>
      <c r="AL146" s="479"/>
      <c r="AM146" s="479"/>
      <c r="AN146" s="479"/>
      <c r="AO146" s="479"/>
      <c r="AP146" s="479"/>
    </row>
    <row r="147" spans="1:42" s="478" customFormat="1" ht="15" customHeight="1">
      <c r="A147" s="596"/>
      <c r="B147" s="522"/>
      <c r="C147" s="522"/>
      <c r="D147" s="522"/>
      <c r="AA147" s="479"/>
      <c r="AB147" s="479"/>
      <c r="AC147" s="479"/>
      <c r="AD147" s="479"/>
      <c r="AE147" s="479"/>
      <c r="AF147" s="479"/>
      <c r="AG147" s="479"/>
      <c r="AH147" s="479"/>
      <c r="AI147" s="479"/>
      <c r="AJ147" s="479"/>
      <c r="AK147" s="479"/>
      <c r="AL147" s="479"/>
      <c r="AM147" s="479"/>
      <c r="AN147" s="479"/>
      <c r="AO147" s="479"/>
      <c r="AP147" s="479"/>
    </row>
    <row r="148" spans="1:42" s="478" customFormat="1" ht="15" customHeight="1">
      <c r="A148" s="595" t="s">
        <v>175</v>
      </c>
      <c r="B148" s="522"/>
      <c r="C148" s="522"/>
      <c r="D148" s="522"/>
      <c r="AA148" s="479"/>
      <c r="AB148" s="479"/>
      <c r="AC148" s="479"/>
      <c r="AD148" s="479"/>
      <c r="AE148" s="479"/>
      <c r="AF148" s="479"/>
      <c r="AG148" s="479"/>
      <c r="AH148" s="479"/>
      <c r="AI148" s="479"/>
      <c r="AJ148" s="479"/>
      <c r="AK148" s="479"/>
      <c r="AL148" s="479"/>
      <c r="AM148" s="479"/>
      <c r="AN148" s="479"/>
      <c r="AO148" s="479"/>
      <c r="AP148" s="479"/>
    </row>
    <row r="149" spans="1:42" s="478" customFormat="1" ht="15" customHeight="1">
      <c r="A149" s="596" t="s">
        <v>403</v>
      </c>
      <c r="B149" s="522"/>
      <c r="C149" s="522"/>
      <c r="D149" s="522"/>
      <c r="AA149" s="479"/>
      <c r="AB149" s="479"/>
      <c r="AC149" s="479"/>
      <c r="AD149" s="479"/>
      <c r="AE149" s="479"/>
      <c r="AF149" s="479"/>
      <c r="AG149" s="479"/>
      <c r="AH149" s="479"/>
      <c r="AI149" s="479"/>
      <c r="AJ149" s="479"/>
      <c r="AK149" s="479"/>
      <c r="AL149" s="479"/>
      <c r="AM149" s="479"/>
      <c r="AN149" s="479"/>
      <c r="AO149" s="479"/>
      <c r="AP149" s="479"/>
    </row>
    <row r="150" spans="1:42" s="478" customFormat="1" ht="15" customHeight="1">
      <c r="A150" s="598" t="s">
        <v>400</v>
      </c>
      <c r="B150" s="522"/>
      <c r="C150" s="522"/>
      <c r="D150" s="522"/>
      <c r="AA150" s="479"/>
      <c r="AB150" s="479"/>
      <c r="AC150" s="479"/>
      <c r="AD150" s="479"/>
      <c r="AE150" s="479"/>
      <c r="AF150" s="479"/>
      <c r="AG150" s="479"/>
      <c r="AH150" s="479"/>
      <c r="AI150" s="479"/>
      <c r="AJ150" s="479"/>
      <c r="AK150" s="479"/>
      <c r="AL150" s="479"/>
      <c r="AM150" s="479"/>
      <c r="AN150" s="479"/>
      <c r="AO150" s="479"/>
      <c r="AP150" s="479"/>
    </row>
    <row r="151" spans="1:42" s="478" customFormat="1" ht="15" customHeight="1">
      <c r="A151" s="596" t="s">
        <v>404</v>
      </c>
      <c r="B151" s="522"/>
      <c r="C151" s="522"/>
      <c r="D151" s="522"/>
      <c r="AA151" s="479"/>
      <c r="AB151" s="479"/>
      <c r="AC151" s="479"/>
      <c r="AD151" s="479"/>
      <c r="AE151" s="479"/>
      <c r="AF151" s="479"/>
      <c r="AG151" s="479"/>
      <c r="AH151" s="479"/>
      <c r="AI151" s="479"/>
      <c r="AJ151" s="479"/>
      <c r="AK151" s="479"/>
      <c r="AL151" s="479"/>
      <c r="AM151" s="479"/>
      <c r="AN151" s="479"/>
      <c r="AO151" s="479"/>
      <c r="AP151" s="479"/>
    </row>
    <row r="152" spans="1:42" s="478" customFormat="1" ht="15" customHeight="1">
      <c r="A152" s="598" t="s">
        <v>402</v>
      </c>
      <c r="B152" s="522"/>
      <c r="C152" s="522"/>
      <c r="D152" s="522"/>
      <c r="AA152" s="479"/>
      <c r="AB152" s="479"/>
      <c r="AC152" s="479"/>
      <c r="AD152" s="479"/>
      <c r="AE152" s="479"/>
      <c r="AF152" s="479"/>
      <c r="AG152" s="479"/>
      <c r="AH152" s="479"/>
      <c r="AI152" s="479"/>
      <c r="AJ152" s="479"/>
      <c r="AK152" s="479"/>
      <c r="AL152" s="479"/>
      <c r="AM152" s="479"/>
      <c r="AN152" s="479"/>
      <c r="AO152" s="479"/>
      <c r="AP152" s="479"/>
    </row>
    <row r="153" spans="1:42" s="478" customFormat="1" ht="15" customHeight="1">
      <c r="A153" s="596"/>
      <c r="B153" s="522"/>
      <c r="C153" s="522"/>
      <c r="D153" s="522"/>
      <c r="AA153" s="479"/>
      <c r="AB153" s="479"/>
      <c r="AC153" s="479"/>
      <c r="AD153" s="479"/>
      <c r="AE153" s="479"/>
      <c r="AF153" s="479"/>
      <c r="AG153" s="479"/>
      <c r="AH153" s="479"/>
      <c r="AI153" s="479"/>
      <c r="AJ153" s="479"/>
      <c r="AK153" s="479"/>
      <c r="AL153" s="479"/>
      <c r="AM153" s="479"/>
      <c r="AN153" s="479"/>
      <c r="AO153" s="479"/>
      <c r="AP153" s="479"/>
    </row>
    <row r="154" spans="1:42" s="478" customFormat="1" ht="15" customHeight="1">
      <c r="A154" s="595" t="s">
        <v>176</v>
      </c>
      <c r="B154" s="522"/>
      <c r="C154" s="522"/>
      <c r="D154" s="522"/>
      <c r="AA154" s="479"/>
      <c r="AB154" s="479"/>
      <c r="AC154" s="479"/>
      <c r="AD154" s="479"/>
      <c r="AE154" s="479"/>
      <c r="AF154" s="479"/>
      <c r="AG154" s="479"/>
      <c r="AH154" s="479"/>
      <c r="AI154" s="479"/>
      <c r="AJ154" s="479"/>
      <c r="AK154" s="479"/>
      <c r="AL154" s="479"/>
      <c r="AM154" s="479"/>
      <c r="AN154" s="479"/>
      <c r="AO154" s="479"/>
      <c r="AP154" s="479"/>
    </row>
    <row r="155" spans="1:42" s="478" customFormat="1" ht="15" customHeight="1">
      <c r="A155" s="596" t="s">
        <v>177</v>
      </c>
      <c r="B155" s="522"/>
      <c r="C155" s="522"/>
      <c r="D155" s="522"/>
      <c r="AA155" s="479"/>
      <c r="AB155" s="479"/>
      <c r="AC155" s="479"/>
      <c r="AD155" s="479"/>
      <c r="AE155" s="479"/>
      <c r="AF155" s="479"/>
      <c r="AG155" s="479"/>
      <c r="AH155" s="479"/>
      <c r="AI155" s="479"/>
      <c r="AJ155" s="479"/>
      <c r="AK155" s="479"/>
      <c r="AL155" s="479"/>
      <c r="AM155" s="479"/>
      <c r="AN155" s="479"/>
      <c r="AO155" s="479"/>
      <c r="AP155" s="479"/>
    </row>
    <row r="156" spans="1:42" s="478" customFormat="1" ht="15" customHeight="1">
      <c r="A156" s="596" t="s">
        <v>405</v>
      </c>
      <c r="B156" s="522"/>
      <c r="C156" s="522"/>
      <c r="D156" s="522"/>
      <c r="AA156" s="479"/>
      <c r="AB156" s="479"/>
      <c r="AC156" s="479"/>
      <c r="AD156" s="479"/>
      <c r="AE156" s="479"/>
      <c r="AF156" s="479"/>
      <c r="AG156" s="479"/>
      <c r="AH156" s="479"/>
      <c r="AI156" s="479"/>
      <c r="AJ156" s="479"/>
      <c r="AK156" s="479"/>
      <c r="AL156" s="479"/>
      <c r="AM156" s="479"/>
      <c r="AN156" s="479"/>
      <c r="AO156" s="479"/>
      <c r="AP156" s="479"/>
    </row>
    <row r="157" spans="1:42" s="478" customFormat="1" ht="15" customHeight="1">
      <c r="A157" s="596" t="s">
        <v>406</v>
      </c>
      <c r="B157" s="522"/>
      <c r="C157" s="522"/>
      <c r="D157" s="522"/>
      <c r="AA157" s="479"/>
      <c r="AB157" s="479"/>
      <c r="AC157" s="479"/>
      <c r="AD157" s="479"/>
      <c r="AE157" s="479"/>
      <c r="AF157" s="479"/>
      <c r="AG157" s="479"/>
      <c r="AH157" s="479"/>
      <c r="AI157" s="479"/>
      <c r="AJ157" s="479"/>
      <c r="AK157" s="479"/>
      <c r="AL157" s="479"/>
      <c r="AM157" s="479"/>
      <c r="AN157" s="479"/>
      <c r="AO157" s="479"/>
      <c r="AP157" s="479"/>
    </row>
    <row r="158" spans="1:42" s="478" customFormat="1">
      <c r="A158" s="839" t="s">
        <v>400</v>
      </c>
      <c r="B158" s="804"/>
      <c r="C158" s="804"/>
      <c r="D158" s="804"/>
      <c r="AA158" s="479"/>
      <c r="AB158" s="479"/>
      <c r="AC158" s="479"/>
      <c r="AD158" s="479"/>
      <c r="AE158" s="479"/>
      <c r="AF158" s="479"/>
      <c r="AG158" s="479"/>
      <c r="AH158" s="479"/>
      <c r="AI158" s="479"/>
      <c r="AJ158" s="479"/>
      <c r="AK158" s="479"/>
      <c r="AL158" s="479"/>
      <c r="AM158" s="479"/>
      <c r="AN158" s="479"/>
      <c r="AO158" s="479"/>
      <c r="AP158" s="479"/>
    </row>
    <row r="159" spans="1:42" s="478" customFormat="1">
      <c r="AA159" s="479"/>
      <c r="AB159" s="479"/>
      <c r="AC159" s="479"/>
      <c r="AD159" s="479"/>
      <c r="AE159" s="479"/>
      <c r="AF159" s="479"/>
      <c r="AG159" s="479"/>
      <c r="AH159" s="479"/>
      <c r="AI159" s="479"/>
      <c r="AJ159" s="479"/>
      <c r="AK159" s="479"/>
      <c r="AL159" s="479"/>
      <c r="AM159" s="479"/>
      <c r="AN159" s="479"/>
      <c r="AO159" s="479"/>
      <c r="AP159" s="479"/>
    </row>
    <row r="160" spans="1:42" s="478" customFormat="1">
      <c r="AA160" s="479"/>
      <c r="AB160" s="479"/>
      <c r="AC160" s="479"/>
      <c r="AD160" s="479"/>
      <c r="AE160" s="479"/>
      <c r="AF160" s="479"/>
      <c r="AG160" s="479"/>
      <c r="AH160" s="479"/>
      <c r="AI160" s="479"/>
      <c r="AJ160" s="479"/>
      <c r="AK160" s="479"/>
      <c r="AL160" s="479"/>
      <c r="AM160" s="479"/>
      <c r="AN160" s="479"/>
      <c r="AO160" s="479"/>
      <c r="AP160" s="479"/>
    </row>
    <row r="161" spans="1:42" s="478" customFormat="1">
      <c r="AA161" s="479"/>
      <c r="AB161" s="479"/>
      <c r="AC161" s="479"/>
      <c r="AD161" s="479"/>
      <c r="AE161" s="479"/>
      <c r="AF161" s="479"/>
      <c r="AG161" s="479"/>
      <c r="AH161" s="479"/>
      <c r="AI161" s="479"/>
      <c r="AJ161" s="479"/>
      <c r="AK161" s="479"/>
      <c r="AL161" s="479"/>
      <c r="AM161" s="479"/>
      <c r="AN161" s="479"/>
      <c r="AO161" s="479"/>
      <c r="AP161" s="479"/>
    </row>
    <row r="162" spans="1:42" s="478" customFormat="1">
      <c r="AA162" s="479"/>
      <c r="AB162" s="479"/>
      <c r="AC162" s="479"/>
      <c r="AD162" s="479"/>
      <c r="AE162" s="479"/>
      <c r="AF162" s="479"/>
      <c r="AG162" s="479"/>
      <c r="AH162" s="479"/>
      <c r="AI162" s="479"/>
      <c r="AJ162" s="479"/>
      <c r="AK162" s="479"/>
      <c r="AL162" s="479"/>
      <c r="AM162" s="479"/>
      <c r="AN162" s="479"/>
      <c r="AO162" s="479"/>
      <c r="AP162" s="479"/>
    </row>
    <row r="163" spans="1:42" s="478" customFormat="1">
      <c r="AA163" s="479"/>
      <c r="AB163" s="479"/>
      <c r="AC163" s="479"/>
      <c r="AD163" s="479"/>
      <c r="AE163" s="479"/>
      <c r="AF163" s="479"/>
      <c r="AG163" s="479"/>
      <c r="AH163" s="479"/>
      <c r="AI163" s="479"/>
      <c r="AJ163" s="479"/>
      <c r="AK163" s="479"/>
      <c r="AL163" s="479"/>
      <c r="AM163" s="479"/>
      <c r="AN163" s="479"/>
      <c r="AO163" s="479"/>
      <c r="AP163" s="479"/>
    </row>
    <row r="164" spans="1:42" s="478" customFormat="1">
      <c r="AA164" s="479"/>
      <c r="AB164" s="479"/>
      <c r="AC164" s="479"/>
      <c r="AD164" s="479"/>
      <c r="AE164" s="479"/>
      <c r="AF164" s="479"/>
      <c r="AG164" s="479"/>
      <c r="AH164" s="479"/>
      <c r="AI164" s="479"/>
      <c r="AJ164" s="479"/>
      <c r="AK164" s="479"/>
      <c r="AL164" s="479"/>
      <c r="AM164" s="479"/>
      <c r="AN164" s="479"/>
      <c r="AO164" s="479"/>
      <c r="AP164" s="479"/>
    </row>
    <row r="165" spans="1:42" s="478" customFormat="1">
      <c r="AA165" s="479"/>
      <c r="AB165" s="479"/>
      <c r="AC165" s="479"/>
      <c r="AD165" s="479"/>
      <c r="AE165" s="479"/>
      <c r="AF165" s="479"/>
      <c r="AG165" s="479"/>
      <c r="AH165" s="479"/>
      <c r="AI165" s="479"/>
      <c r="AJ165" s="479"/>
      <c r="AK165" s="479"/>
      <c r="AL165" s="479"/>
      <c r="AM165" s="479"/>
      <c r="AN165" s="479"/>
      <c r="AO165" s="479"/>
      <c r="AP165" s="479"/>
    </row>
    <row r="166" spans="1:42" s="478" customFormat="1">
      <c r="AA166" s="479"/>
      <c r="AB166" s="479"/>
      <c r="AC166" s="479"/>
      <c r="AD166" s="479"/>
      <c r="AE166" s="479"/>
      <c r="AF166" s="479"/>
      <c r="AG166" s="479"/>
      <c r="AH166" s="479"/>
      <c r="AI166" s="479"/>
      <c r="AJ166" s="479"/>
      <c r="AK166" s="479"/>
      <c r="AL166" s="479"/>
      <c r="AM166" s="479"/>
      <c r="AN166" s="479"/>
      <c r="AO166" s="479"/>
      <c r="AP166" s="479"/>
    </row>
    <row r="167" spans="1:42" s="478" customFormat="1">
      <c r="AA167" s="479"/>
      <c r="AB167" s="479"/>
      <c r="AC167" s="479"/>
      <c r="AD167" s="479"/>
      <c r="AE167" s="479"/>
      <c r="AF167" s="479"/>
      <c r="AG167" s="479"/>
      <c r="AH167" s="479"/>
      <c r="AI167" s="479"/>
      <c r="AJ167" s="479"/>
      <c r="AK167" s="479"/>
      <c r="AL167" s="479"/>
      <c r="AM167" s="479"/>
      <c r="AN167" s="479"/>
      <c r="AO167" s="479"/>
      <c r="AP167" s="479"/>
    </row>
    <row r="168" spans="1:42" s="478" customFormat="1">
      <c r="AA168" s="479"/>
      <c r="AB168" s="479"/>
      <c r="AC168" s="479"/>
      <c r="AD168" s="479"/>
      <c r="AE168" s="479"/>
      <c r="AF168" s="479"/>
      <c r="AG168" s="479"/>
      <c r="AH168" s="479"/>
      <c r="AI168" s="479"/>
      <c r="AJ168" s="479"/>
      <c r="AK168" s="479"/>
      <c r="AL168" s="479"/>
      <c r="AM168" s="479"/>
      <c r="AN168" s="479"/>
      <c r="AO168" s="479"/>
      <c r="AP168" s="479"/>
    </row>
    <row r="169" spans="1:42" s="478" customFormat="1">
      <c r="A169" s="531"/>
      <c r="B169" s="522"/>
      <c r="C169" s="522"/>
      <c r="D169" s="522"/>
      <c r="AA169" s="479"/>
      <c r="AB169" s="479"/>
      <c r="AC169" s="479"/>
      <c r="AD169" s="479"/>
      <c r="AE169" s="479"/>
      <c r="AF169" s="479"/>
      <c r="AG169" s="479"/>
      <c r="AH169" s="479"/>
      <c r="AI169" s="479"/>
      <c r="AJ169" s="479"/>
      <c r="AK169" s="479"/>
      <c r="AL169" s="479"/>
      <c r="AM169" s="479"/>
      <c r="AN169" s="479"/>
      <c r="AO169" s="479"/>
      <c r="AP169" s="479"/>
    </row>
    <row r="170" spans="1:42" s="478" customFormat="1">
      <c r="A170" s="531"/>
      <c r="B170" s="522"/>
      <c r="C170" s="522"/>
      <c r="D170" s="522"/>
      <c r="AA170" s="479"/>
      <c r="AB170" s="479"/>
      <c r="AC170" s="479"/>
      <c r="AD170" s="479"/>
      <c r="AE170" s="479"/>
      <c r="AF170" s="479"/>
      <c r="AG170" s="479"/>
      <c r="AH170" s="479"/>
      <c r="AI170" s="479"/>
      <c r="AJ170" s="479"/>
      <c r="AK170" s="479"/>
      <c r="AL170" s="479"/>
      <c r="AM170" s="479"/>
      <c r="AN170" s="479"/>
      <c r="AO170" s="479"/>
      <c r="AP170" s="479"/>
    </row>
    <row r="171" spans="1:42" s="478" customFormat="1">
      <c r="A171" s="831"/>
      <c r="B171" s="831"/>
      <c r="C171" s="831"/>
      <c r="D171" s="831"/>
      <c r="AA171" s="479"/>
      <c r="AB171" s="479"/>
      <c r="AC171" s="479"/>
      <c r="AD171" s="479"/>
      <c r="AE171" s="479"/>
      <c r="AF171" s="479"/>
      <c r="AG171" s="479"/>
      <c r="AH171" s="479"/>
      <c r="AI171" s="479"/>
      <c r="AJ171" s="479"/>
      <c r="AK171" s="479"/>
      <c r="AL171" s="479"/>
      <c r="AM171" s="479"/>
      <c r="AN171" s="479"/>
      <c r="AO171" s="479"/>
      <c r="AP171" s="479"/>
    </row>
    <row r="172" spans="1:42" s="478" customFormat="1">
      <c r="A172" s="479"/>
      <c r="B172" s="477"/>
      <c r="AA172" s="479"/>
      <c r="AB172" s="479"/>
      <c r="AC172" s="479"/>
      <c r="AD172" s="479"/>
      <c r="AE172" s="479"/>
      <c r="AF172" s="479"/>
      <c r="AG172" s="479"/>
      <c r="AH172" s="479"/>
      <c r="AI172" s="479"/>
      <c r="AJ172" s="479"/>
      <c r="AK172" s="479"/>
      <c r="AL172" s="479"/>
      <c r="AM172" s="479"/>
      <c r="AN172" s="479"/>
      <c r="AO172" s="479"/>
      <c r="AP172" s="479"/>
    </row>
    <row r="173" spans="1:42" s="478" customFormat="1">
      <c r="A173" s="479"/>
      <c r="B173" s="477"/>
      <c r="AA173" s="479"/>
      <c r="AB173" s="479"/>
      <c r="AC173" s="479"/>
      <c r="AD173" s="479"/>
      <c r="AE173" s="479"/>
      <c r="AF173" s="479"/>
      <c r="AG173" s="479"/>
      <c r="AH173" s="479"/>
      <c r="AI173" s="479"/>
      <c r="AJ173" s="479"/>
      <c r="AK173" s="479"/>
      <c r="AL173" s="479"/>
      <c r="AM173" s="479"/>
      <c r="AN173" s="479"/>
      <c r="AO173" s="479"/>
      <c r="AP173" s="479"/>
    </row>
  </sheetData>
  <mergeCells count="7">
    <mergeCell ref="A171:D171"/>
    <mergeCell ref="B4:C4"/>
    <mergeCell ref="D4:D6"/>
    <mergeCell ref="A5:A6"/>
    <mergeCell ref="B5:B6"/>
    <mergeCell ref="C5:C6"/>
    <mergeCell ref="A158:D158"/>
  </mergeCells>
  <hyperlinks>
    <hyperlink ref="A1" location="sommaire!A1" display="Retourner au sommaire" xr:uid="{72B050A4-D9E8-4881-B2A1-FCFB01EF1A58}"/>
    <hyperlink ref="A150" r:id="rId1" xr:uid="{53F7C665-93C0-47AA-A235-753F4C5696E1}"/>
    <hyperlink ref="A158" r:id="rId2" xr:uid="{BDA15C74-E337-4205-AC1D-569C6947F305}"/>
    <hyperlink ref="A152" r:id="rId3" xr:uid="{7970844C-D50E-40BC-A908-F07AC5CB7F58}"/>
    <hyperlink ref="A146" r:id="rId4" xr:uid="{88032C9D-864F-49D2-8081-45E1D322A22E}"/>
  </hyperlinks>
  <pageMargins left="0.7" right="0.7" top="0.75" bottom="0.75" header="0.3" footer="0.3"/>
  <pageSetup paperSize="9" orientation="portrait" horizontalDpi="300" verticalDpi="300"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6ECBD-268C-4F77-BDE0-A2387A08D6B0}">
  <sheetPr>
    <tabColor rgb="FF92D050"/>
  </sheetPr>
  <dimension ref="A1:O61"/>
  <sheetViews>
    <sheetView zoomScaleNormal="100" workbookViewId="0">
      <pane xSplit="1" ySplit="6" topLeftCell="B48" activePane="bottomRight" state="frozen"/>
      <selection activeCell="J4" sqref="J4:K4"/>
      <selection pane="topRight" activeCell="J4" sqref="J4:K4"/>
      <selection pane="bottomLeft" activeCell="J4" sqref="J4:K4"/>
      <selection pane="bottomRight" activeCell="J4" sqref="J4:K4"/>
    </sheetView>
  </sheetViews>
  <sheetFormatPr baseColWidth="10" defaultColWidth="11.42578125" defaultRowHeight="15"/>
  <cols>
    <col min="1" max="1" width="13.5703125" style="570" customWidth="1"/>
    <col min="2" max="2" width="11.5703125" style="571" customWidth="1"/>
    <col min="3" max="3" width="12" style="571" customWidth="1"/>
    <col min="4" max="4" width="11.85546875" style="572" customWidth="1"/>
    <col min="5" max="5" width="14.5703125" style="571" customWidth="1"/>
    <col min="6" max="6" width="11.42578125" style="571" customWidth="1"/>
    <col min="7" max="7" width="10.5703125" style="571" customWidth="1"/>
    <col min="8" max="8" width="10.42578125" style="572" customWidth="1"/>
    <col min="9" max="9" width="14.5703125" style="572" customWidth="1"/>
    <col min="10" max="10" width="8.5703125" style="570" bestFit="1" customWidth="1"/>
    <col min="11" max="11" width="8" style="570" bestFit="1" customWidth="1"/>
    <col min="12" max="12" width="7" style="570" bestFit="1" customWidth="1"/>
    <col min="13" max="13" width="6.140625" style="570" bestFit="1" customWidth="1"/>
    <col min="14" max="14" width="11.42578125" style="570"/>
    <col min="15" max="15" width="7.140625" style="570" bestFit="1" customWidth="1"/>
    <col min="16" max="16384" width="11.42578125" style="570"/>
  </cols>
  <sheetData>
    <row r="1" spans="1:9">
      <c r="A1" s="599" t="s">
        <v>35</v>
      </c>
    </row>
    <row r="2" spans="1:9" ht="15" customHeight="1">
      <c r="A2" s="460" t="s">
        <v>178</v>
      </c>
      <c r="D2" s="600"/>
      <c r="F2" s="600"/>
      <c r="G2" s="600"/>
      <c r="H2" s="570"/>
      <c r="I2" s="570"/>
    </row>
    <row r="3" spans="1:9" s="601" customFormat="1" ht="15" customHeight="1" thickBot="1">
      <c r="E3" s="602"/>
      <c r="I3" s="603"/>
    </row>
    <row r="4" spans="1:9" s="479" customFormat="1" ht="15" customHeight="1">
      <c r="A4" s="843" t="s">
        <v>114</v>
      </c>
      <c r="B4" s="744" t="s">
        <v>149</v>
      </c>
      <c r="C4" s="745"/>
      <c r="D4" s="745"/>
      <c r="E4" s="751"/>
      <c r="F4" s="846" t="s">
        <v>150</v>
      </c>
      <c r="G4" s="745"/>
      <c r="H4" s="745"/>
      <c r="I4" s="751"/>
    </row>
    <row r="5" spans="1:9" s="479" customFormat="1" ht="15" customHeight="1">
      <c r="A5" s="844"/>
      <c r="B5" s="847" t="s">
        <v>179</v>
      </c>
      <c r="C5" s="848"/>
      <c r="D5" s="848"/>
      <c r="E5" s="849" t="s">
        <v>180</v>
      </c>
      <c r="F5" s="850" t="s">
        <v>179</v>
      </c>
      <c r="G5" s="848"/>
      <c r="H5" s="848"/>
      <c r="I5" s="849" t="s">
        <v>180</v>
      </c>
    </row>
    <row r="6" spans="1:9" s="479" customFormat="1" ht="15" customHeight="1" thickBot="1">
      <c r="A6" s="845"/>
      <c r="B6" s="604" t="s">
        <v>181</v>
      </c>
      <c r="C6" s="605" t="s">
        <v>182</v>
      </c>
      <c r="D6" s="605" t="s">
        <v>183</v>
      </c>
      <c r="E6" s="849"/>
      <c r="F6" s="606" t="s">
        <v>181</v>
      </c>
      <c r="G6" s="605" t="s">
        <v>182</v>
      </c>
      <c r="H6" s="605" t="s">
        <v>183</v>
      </c>
      <c r="I6" s="849"/>
    </row>
    <row r="7" spans="1:9" s="601" customFormat="1" ht="15" customHeight="1">
      <c r="A7" s="607">
        <v>1950</v>
      </c>
      <c r="B7" s="608">
        <v>0.6273744127209262</v>
      </c>
      <c r="C7" s="608">
        <v>0.79323925412059626</v>
      </c>
      <c r="D7" s="608">
        <v>0.87457913795115005</v>
      </c>
      <c r="E7" s="609">
        <v>24.6</v>
      </c>
      <c r="F7" s="608">
        <v>0.76209010494653118</v>
      </c>
      <c r="G7" s="608">
        <v>0.85883505832550888</v>
      </c>
      <c r="H7" s="608">
        <v>0.90878166424322737</v>
      </c>
      <c r="I7" s="610">
        <v>22.6</v>
      </c>
    </row>
    <row r="8" spans="1:9" s="601" customFormat="1" ht="15" customHeight="1">
      <c r="A8" s="607">
        <v>1951</v>
      </c>
      <c r="B8" s="608">
        <v>0.61507370256748894</v>
      </c>
      <c r="C8" s="608">
        <v>0.7808808409183412</v>
      </c>
      <c r="D8" s="608">
        <v>0.86600567051106281</v>
      </c>
      <c r="E8" s="611">
        <v>24.7</v>
      </c>
      <c r="F8" s="608">
        <v>0.75124801478776471</v>
      </c>
      <c r="G8" s="608">
        <v>0.84847835892455992</v>
      </c>
      <c r="H8" s="608">
        <v>0.90171157134553537</v>
      </c>
      <c r="I8" s="612">
        <v>22.6</v>
      </c>
    </row>
    <row r="9" spans="1:9" s="601" customFormat="1" ht="15" customHeight="1">
      <c r="A9" s="607">
        <v>1952</v>
      </c>
      <c r="B9" s="608">
        <v>0.60604373164236824</v>
      </c>
      <c r="C9" s="608">
        <v>0.77218716718989067</v>
      </c>
      <c r="D9" s="608">
        <v>0.86195373303650791</v>
      </c>
      <c r="E9" s="613">
        <v>24.8</v>
      </c>
      <c r="F9" s="608">
        <v>0.74095266871447152</v>
      </c>
      <c r="G9" s="608">
        <v>0.84039081668053583</v>
      </c>
      <c r="H9" s="608">
        <v>0.89659729466683036</v>
      </c>
      <c r="I9" s="612">
        <v>22.7</v>
      </c>
    </row>
    <row r="10" spans="1:9" s="601" customFormat="1" ht="15" customHeight="1">
      <c r="A10" s="607">
        <v>1953</v>
      </c>
      <c r="B10" s="608">
        <v>0.58974486211716282</v>
      </c>
      <c r="C10" s="608">
        <v>0.75689041197495521</v>
      </c>
      <c r="D10" s="608">
        <v>0.85396812414555823</v>
      </c>
      <c r="E10" s="613">
        <v>24.9</v>
      </c>
      <c r="F10" s="608">
        <v>0.73242883942585923</v>
      </c>
      <c r="G10" s="608">
        <v>0.83117102644609508</v>
      </c>
      <c r="H10" s="608">
        <v>0.89156991276933983</v>
      </c>
      <c r="I10" s="612">
        <v>22.7</v>
      </c>
    </row>
    <row r="11" spans="1:9" s="601" customFormat="1" ht="15" customHeight="1">
      <c r="A11" s="607">
        <v>1954</v>
      </c>
      <c r="B11" s="608">
        <v>0.56876044183059926</v>
      </c>
      <c r="C11" s="608">
        <v>0.73697844149296166</v>
      </c>
      <c r="D11" s="608">
        <v>0.8420184465008228</v>
      </c>
      <c r="E11" s="613">
        <v>25.1</v>
      </c>
      <c r="F11" s="608">
        <v>0.71899565981450575</v>
      </c>
      <c r="G11" s="608">
        <v>0.81792420672737254</v>
      </c>
      <c r="H11" s="608">
        <v>0.88405549126610294</v>
      </c>
      <c r="I11" s="612">
        <v>22.8</v>
      </c>
    </row>
    <row r="12" spans="1:9" s="601" customFormat="1" ht="15" customHeight="1">
      <c r="A12" s="607">
        <v>1955</v>
      </c>
      <c r="B12" s="608">
        <v>0.55038112578343046</v>
      </c>
      <c r="C12" s="608">
        <v>0.72013735539311419</v>
      </c>
      <c r="D12" s="608">
        <v>0.8334798374249911</v>
      </c>
      <c r="E12" s="613">
        <v>25.3</v>
      </c>
      <c r="F12" s="608">
        <v>0.70645243420642312</v>
      </c>
      <c r="G12" s="608">
        <v>0.80794367729697658</v>
      </c>
      <c r="H12" s="608">
        <v>0.87741140118253769</v>
      </c>
      <c r="I12" s="612">
        <v>22.9</v>
      </c>
    </row>
    <row r="13" spans="1:9" s="601" customFormat="1" ht="15" customHeight="1">
      <c r="A13" s="607">
        <v>1956</v>
      </c>
      <c r="B13" s="608">
        <v>0.51853238393130019</v>
      </c>
      <c r="C13" s="608">
        <v>0.69281618374677956</v>
      </c>
      <c r="D13" s="608">
        <v>0.81965911666898061</v>
      </c>
      <c r="E13" s="613">
        <v>25.7</v>
      </c>
      <c r="F13" s="608">
        <v>0.69026550022765587</v>
      </c>
      <c r="G13" s="608">
        <v>0.79400353875975016</v>
      </c>
      <c r="H13" s="608">
        <v>0.87031234780702837</v>
      </c>
      <c r="I13" s="612">
        <v>23.1</v>
      </c>
    </row>
    <row r="14" spans="1:9" s="601" customFormat="1" ht="15" customHeight="1">
      <c r="A14" s="607">
        <v>1957</v>
      </c>
      <c r="B14" s="608">
        <v>0.4926544480449318</v>
      </c>
      <c r="C14" s="608">
        <v>0.67053515623914983</v>
      </c>
      <c r="D14" s="608">
        <v>0.80799411074801264</v>
      </c>
      <c r="E14" s="613">
        <v>26</v>
      </c>
      <c r="F14" s="608">
        <v>0.66973858212687543</v>
      </c>
      <c r="G14" s="608">
        <v>0.77706510058870826</v>
      </c>
      <c r="H14" s="608">
        <v>0.86050493403783657</v>
      </c>
      <c r="I14" s="614">
        <v>23.3</v>
      </c>
    </row>
    <row r="15" spans="1:9" s="601" customFormat="1" ht="15" customHeight="1">
      <c r="A15" s="607">
        <v>1958</v>
      </c>
      <c r="B15" s="608">
        <v>0.45644602134748785</v>
      </c>
      <c r="C15" s="608">
        <v>0.63978087313026877</v>
      </c>
      <c r="D15" s="608">
        <v>0.79223651252661165</v>
      </c>
      <c r="E15" s="613">
        <v>26.4</v>
      </c>
      <c r="F15" s="608">
        <v>0.6461868491686571</v>
      </c>
      <c r="G15" s="608">
        <v>0.75776787746025476</v>
      </c>
      <c r="H15" s="608">
        <v>0.84948843123367879</v>
      </c>
      <c r="I15" s="612">
        <v>23.5</v>
      </c>
    </row>
    <row r="16" spans="1:9" s="601" customFormat="1" ht="15" customHeight="1">
      <c r="A16" s="607">
        <v>1959</v>
      </c>
      <c r="B16" s="608">
        <v>0.42751041055246797</v>
      </c>
      <c r="C16" s="608">
        <v>0.61706441501026377</v>
      </c>
      <c r="D16" s="608">
        <v>0.78074662454186872</v>
      </c>
      <c r="E16" s="613">
        <v>26.7</v>
      </c>
      <c r="F16" s="608">
        <v>0.61728366125156064</v>
      </c>
      <c r="G16" s="608">
        <v>0.73683557067165306</v>
      </c>
      <c r="H16" s="608">
        <v>0.83772825032930887</v>
      </c>
      <c r="I16" s="612">
        <v>23.9</v>
      </c>
    </row>
    <row r="17" spans="1:9" s="601" customFormat="1" ht="15" customHeight="1">
      <c r="A17" s="607">
        <v>1960</v>
      </c>
      <c r="B17" s="608">
        <v>0.39436835768660183</v>
      </c>
      <c r="C17" s="608">
        <v>0.59520906511157212</v>
      </c>
      <c r="D17" s="608">
        <v>0.76692394156060795</v>
      </c>
      <c r="E17" s="612">
        <v>27.1</v>
      </c>
      <c r="F17" s="608">
        <v>0.58769719484696226</v>
      </c>
      <c r="G17" s="608">
        <v>0.71651235298175164</v>
      </c>
      <c r="H17" s="608">
        <v>0.825734446364076</v>
      </c>
      <c r="I17" s="612">
        <v>24.2</v>
      </c>
    </row>
    <row r="18" spans="1:9" s="601" customFormat="1" ht="15" customHeight="1">
      <c r="A18" s="607">
        <v>1961</v>
      </c>
      <c r="B18" s="608">
        <v>0.36016969488618877</v>
      </c>
      <c r="C18" s="608">
        <v>0.57100408186994234</v>
      </c>
      <c r="D18" s="608">
        <v>0.75258328971244437</v>
      </c>
      <c r="E18" s="612">
        <v>27.5</v>
      </c>
      <c r="F18" s="608">
        <v>0.54877601775406559</v>
      </c>
      <c r="G18" s="608">
        <v>0.68918138721479183</v>
      </c>
      <c r="H18" s="608">
        <v>0.80735264764983572</v>
      </c>
      <c r="I18" s="612">
        <v>24.6</v>
      </c>
    </row>
    <row r="19" spans="1:9" s="601" customFormat="1" ht="15" customHeight="1">
      <c r="A19" s="607">
        <v>1962</v>
      </c>
      <c r="B19" s="608">
        <v>0.32745967365136519</v>
      </c>
      <c r="C19" s="608">
        <v>0.54815947106682583</v>
      </c>
      <c r="D19" s="608">
        <v>0.74041068068189475</v>
      </c>
      <c r="E19" s="612">
        <v>27.8</v>
      </c>
      <c r="F19" s="608">
        <v>0.51616173622679073</v>
      </c>
      <c r="G19" s="608">
        <v>0.66839436570558075</v>
      </c>
      <c r="H19" s="608">
        <v>0.7960867818364713</v>
      </c>
      <c r="I19" s="612">
        <v>25</v>
      </c>
    </row>
    <row r="20" spans="1:9" s="601" customFormat="1" ht="15" customHeight="1">
      <c r="A20" s="607">
        <v>1963</v>
      </c>
      <c r="B20" s="608">
        <v>0.29556372134154962</v>
      </c>
      <c r="C20" s="608">
        <v>0.52280491482181657</v>
      </c>
      <c r="D20" s="608">
        <v>0.72678455417652466</v>
      </c>
      <c r="E20" s="612">
        <v>28.2</v>
      </c>
      <c r="F20" s="608">
        <v>0.48550407173065724</v>
      </c>
      <c r="G20" s="608">
        <v>0.64781808243240957</v>
      </c>
      <c r="H20" s="608">
        <v>0.78454129756986191</v>
      </c>
      <c r="I20" s="612">
        <v>25.4</v>
      </c>
    </row>
    <row r="21" spans="1:9" s="601" customFormat="1" ht="15" customHeight="1">
      <c r="A21" s="607">
        <v>1964</v>
      </c>
      <c r="B21" s="608">
        <v>0.27235544005139561</v>
      </c>
      <c r="C21" s="608">
        <v>0.50263943838082936</v>
      </c>
      <c r="D21" s="608">
        <v>0.71727939177468847</v>
      </c>
      <c r="E21" s="612">
        <v>28.6</v>
      </c>
      <c r="F21" s="608">
        <v>0.45539732093812246</v>
      </c>
      <c r="G21" s="608">
        <v>0.62532341988511664</v>
      </c>
      <c r="H21" s="608">
        <v>0.77266790773822758</v>
      </c>
      <c r="I21" s="612">
        <v>25.8</v>
      </c>
    </row>
    <row r="22" spans="1:9" s="601" customFormat="1" ht="15" customHeight="1">
      <c r="A22" s="607">
        <v>1965</v>
      </c>
      <c r="B22" s="608">
        <v>0.25035281458878528</v>
      </c>
      <c r="C22" s="608">
        <v>0.47799425837350973</v>
      </c>
      <c r="D22" s="608">
        <v>0.70522691815082783</v>
      </c>
      <c r="E22" s="612">
        <v>28.9</v>
      </c>
      <c r="F22" s="608">
        <v>0.42802778185482465</v>
      </c>
      <c r="G22" s="608">
        <v>0.60263163247820883</v>
      </c>
      <c r="H22" s="608">
        <v>0.76035428180885878</v>
      </c>
      <c r="I22" s="612">
        <v>26.3</v>
      </c>
    </row>
    <row r="23" spans="1:9" s="601" customFormat="1" ht="15" customHeight="1">
      <c r="A23" s="607">
        <v>1966</v>
      </c>
      <c r="B23" s="608">
        <v>0.23127941539895683</v>
      </c>
      <c r="C23" s="608">
        <v>0.46153685536512856</v>
      </c>
      <c r="D23" s="608">
        <v>0.69374878841492948</v>
      </c>
      <c r="E23" s="614">
        <v>29.2</v>
      </c>
      <c r="F23" s="608">
        <v>0.40033999889640337</v>
      </c>
      <c r="G23" s="608">
        <v>0.5842284936291563</v>
      </c>
      <c r="H23" s="608">
        <v>0.74674947113242107</v>
      </c>
      <c r="I23" s="614">
        <v>26.6</v>
      </c>
    </row>
    <row r="24" spans="1:9" s="601" customFormat="1" ht="15" customHeight="1">
      <c r="A24" s="607">
        <v>1967</v>
      </c>
      <c r="B24" s="608">
        <v>0.21290569111390487</v>
      </c>
      <c r="C24" s="608">
        <v>0.44615885314036102</v>
      </c>
      <c r="D24" s="608">
        <v>0.68624094818726922</v>
      </c>
      <c r="E24" s="612">
        <v>29.4</v>
      </c>
      <c r="F24" s="608">
        <v>0.37725371813804115</v>
      </c>
      <c r="G24" s="608">
        <v>0.56834342645110014</v>
      </c>
      <c r="H24" s="608">
        <v>0.73840563804726422</v>
      </c>
      <c r="I24" s="612">
        <v>27</v>
      </c>
    </row>
    <row r="25" spans="1:9" s="601" customFormat="1" ht="15" customHeight="1">
      <c r="A25" s="607">
        <v>1968</v>
      </c>
      <c r="B25" s="608">
        <v>0.19234413654638546</v>
      </c>
      <c r="C25" s="608">
        <v>0.4316977963257389</v>
      </c>
      <c r="D25" s="608">
        <v>0.67723637383925761</v>
      </c>
      <c r="E25" s="612">
        <v>29.6</v>
      </c>
      <c r="F25" s="608">
        <v>0.35211097270652192</v>
      </c>
      <c r="G25" s="608">
        <v>0.55265483266456439</v>
      </c>
      <c r="H25" s="608">
        <v>0.7288715353776779</v>
      </c>
      <c r="I25" s="612">
        <v>27.2</v>
      </c>
    </row>
    <row r="26" spans="1:9" s="601" customFormat="1" ht="15" customHeight="1">
      <c r="A26" s="607">
        <v>1969</v>
      </c>
      <c r="B26" s="608">
        <v>0.17342348953970887</v>
      </c>
      <c r="C26" s="608">
        <v>0.41945032896895035</v>
      </c>
      <c r="D26" s="608">
        <v>0.66859791502361898</v>
      </c>
      <c r="E26" s="612">
        <v>29.8</v>
      </c>
      <c r="F26" s="608">
        <v>0.32616409903573851</v>
      </c>
      <c r="G26" s="608">
        <v>0.53857767534093826</v>
      </c>
      <c r="H26" s="608">
        <v>0.71865213035451758</v>
      </c>
      <c r="I26" s="612">
        <v>27.5</v>
      </c>
    </row>
    <row r="27" spans="1:9" s="601" customFormat="1" ht="15" customHeight="1">
      <c r="A27" s="607">
        <v>1970</v>
      </c>
      <c r="B27" s="608">
        <v>0.15229209906937741</v>
      </c>
      <c r="C27" s="608">
        <v>0.40384515124005138</v>
      </c>
      <c r="D27" s="608">
        <v>0.65859483190443591</v>
      </c>
      <c r="E27" s="612">
        <v>30.1</v>
      </c>
      <c r="F27" s="608">
        <v>0.2980426148960264</v>
      </c>
      <c r="G27" s="608">
        <v>0.52385653636160712</v>
      </c>
      <c r="H27" s="608">
        <v>0.70914247004126596</v>
      </c>
      <c r="I27" s="612">
        <v>27.8</v>
      </c>
    </row>
    <row r="28" spans="1:9" s="601" customFormat="1" ht="15" customHeight="1">
      <c r="A28" s="607">
        <v>1971</v>
      </c>
      <c r="B28" s="608">
        <v>0.13754133411414624</v>
      </c>
      <c r="C28" s="608">
        <v>0.39244140998616223</v>
      </c>
      <c r="D28" s="615">
        <v>0.64835820091504082</v>
      </c>
      <c r="E28" s="616">
        <v>30.3</v>
      </c>
      <c r="F28" s="608">
        <v>0.27667510099822973</v>
      </c>
      <c r="G28" s="608">
        <v>0.508526160286211</v>
      </c>
      <c r="H28" s="615">
        <v>0.69903158012793343</v>
      </c>
      <c r="I28" s="616">
        <v>28.1</v>
      </c>
    </row>
    <row r="29" spans="1:9" s="601" customFormat="1" ht="15" customHeight="1">
      <c r="A29" s="607">
        <v>1972</v>
      </c>
      <c r="B29" s="608">
        <v>0.12473755056533137</v>
      </c>
      <c r="C29" s="608">
        <v>0.38091451969315065</v>
      </c>
      <c r="D29" s="615">
        <v>0.63940553037379178</v>
      </c>
      <c r="E29" s="616">
        <v>30.5</v>
      </c>
      <c r="F29" s="608">
        <v>0.25767821361595972</v>
      </c>
      <c r="G29" s="608">
        <v>0.49586189413603654</v>
      </c>
      <c r="H29" s="615">
        <v>0.68942637710244503</v>
      </c>
      <c r="I29" s="616">
        <v>28.4</v>
      </c>
    </row>
    <row r="30" spans="1:9" s="601" customFormat="1" ht="15" customHeight="1">
      <c r="A30" s="607">
        <v>1973</v>
      </c>
      <c r="B30" s="608">
        <v>0.12149935913427307</v>
      </c>
      <c r="C30" s="608">
        <v>0.37594086105187491</v>
      </c>
      <c r="D30" s="615">
        <v>0.63479443742096242</v>
      </c>
      <c r="E30" s="616">
        <v>30.6</v>
      </c>
      <c r="F30" s="608">
        <v>0.24143128533118652</v>
      </c>
      <c r="G30" s="608">
        <v>0.48385030712976967</v>
      </c>
      <c r="H30" s="615">
        <v>0.68171037644973898</v>
      </c>
      <c r="I30" s="616">
        <v>28.6</v>
      </c>
    </row>
    <row r="31" spans="1:9" s="601" customFormat="1" ht="15" customHeight="1">
      <c r="A31" s="607">
        <v>1974</v>
      </c>
      <c r="B31" s="608">
        <v>0.11285507729482507</v>
      </c>
      <c r="C31" s="608">
        <v>0.36424182826427676</v>
      </c>
      <c r="D31" s="615">
        <v>0.62509093366085322</v>
      </c>
      <c r="E31" s="616">
        <v>30.8</v>
      </c>
      <c r="F31" s="608">
        <v>0.23118184638512493</v>
      </c>
      <c r="G31" s="608">
        <v>0.47216692589836684</v>
      </c>
      <c r="H31" s="615">
        <v>0.67320011630636978</v>
      </c>
      <c r="I31" s="616">
        <v>28.8</v>
      </c>
    </row>
    <row r="32" spans="1:9" s="601" customFormat="1" ht="15" customHeight="1">
      <c r="A32" s="607">
        <v>1975</v>
      </c>
      <c r="B32" s="608">
        <v>0.10477371012069034</v>
      </c>
      <c r="C32" s="608">
        <v>0.3504513376388147</v>
      </c>
      <c r="D32" s="615">
        <v>0.61233103758508334</v>
      </c>
      <c r="E32" s="616">
        <v>31</v>
      </c>
      <c r="F32" s="608">
        <v>0.22619210354281849</v>
      </c>
      <c r="G32" s="608">
        <v>0.46341839323562145</v>
      </c>
      <c r="H32" s="615">
        <v>0.66446587907751886</v>
      </c>
      <c r="I32" s="616">
        <v>28.9</v>
      </c>
    </row>
    <row r="33" spans="1:15" s="601" customFormat="1" ht="15" customHeight="1">
      <c r="A33" s="607">
        <v>1976</v>
      </c>
      <c r="B33" s="608">
        <v>0.10070145927570684</v>
      </c>
      <c r="C33" s="608">
        <v>0.33332853689196928</v>
      </c>
      <c r="D33" s="615">
        <v>0.59932461554536998</v>
      </c>
      <c r="E33" s="616">
        <v>31.2</v>
      </c>
      <c r="F33" s="608">
        <v>0.22473735766419578</v>
      </c>
      <c r="G33" s="608">
        <v>0.45154057770266015</v>
      </c>
      <c r="H33" s="615">
        <v>0.65497328543602173</v>
      </c>
      <c r="I33" s="616">
        <v>28.9</v>
      </c>
    </row>
    <row r="34" spans="1:15" s="601" customFormat="1" ht="15" customHeight="1">
      <c r="A34" s="607">
        <v>1977</v>
      </c>
      <c r="B34" s="608">
        <v>9.7043302852558189E-2</v>
      </c>
      <c r="C34" s="608">
        <v>0.32219152225807984</v>
      </c>
      <c r="D34" s="615">
        <v>0.58781191143069211</v>
      </c>
      <c r="E34" s="616">
        <v>31.3</v>
      </c>
      <c r="F34" s="608">
        <v>0.2148711923073095</v>
      </c>
      <c r="G34" s="608">
        <v>0.43952410151243348</v>
      </c>
      <c r="H34" s="615">
        <v>0.64601540297167293</v>
      </c>
      <c r="I34" s="616">
        <v>29.1</v>
      </c>
    </row>
    <row r="35" spans="1:15" s="601" customFormat="1" ht="15" customHeight="1">
      <c r="A35" s="607">
        <v>1978</v>
      </c>
      <c r="B35" s="608">
        <v>9.4298590119391706E-2</v>
      </c>
      <c r="C35" s="608">
        <v>0.30933115691080276</v>
      </c>
      <c r="D35" s="615">
        <v>0.57509822552736134</v>
      </c>
      <c r="E35" s="617">
        <v>31.4</v>
      </c>
      <c r="F35" s="608">
        <v>0.19921338601465721</v>
      </c>
      <c r="G35" s="608">
        <v>0.42102991393611638</v>
      </c>
      <c r="H35" s="615">
        <v>0.63168270464537912</v>
      </c>
      <c r="I35" s="617">
        <v>29.4</v>
      </c>
    </row>
    <row r="36" spans="1:15" s="601" customFormat="1" ht="15" customHeight="1">
      <c r="A36" s="607">
        <v>1979</v>
      </c>
      <c r="B36" s="608">
        <v>8.9632701301575801E-2</v>
      </c>
      <c r="C36" s="608">
        <v>0.29314359916165561</v>
      </c>
      <c r="D36" s="615">
        <v>0.56194763603486475</v>
      </c>
      <c r="E36" s="616">
        <v>31.6</v>
      </c>
      <c r="F36" s="608">
        <v>0.19278230078326805</v>
      </c>
      <c r="G36" s="608">
        <v>0.40666233272776697</v>
      </c>
      <c r="H36" s="615">
        <v>0.62116223327421172</v>
      </c>
      <c r="I36" s="616">
        <v>29.5</v>
      </c>
    </row>
    <row r="37" spans="1:15" s="601" customFormat="1" ht="15" customHeight="1">
      <c r="A37" s="607">
        <v>1980</v>
      </c>
      <c r="B37" s="608">
        <v>8.4478924569245106E-2</v>
      </c>
      <c r="C37" s="608">
        <v>0.27861415198651956</v>
      </c>
      <c r="D37" s="615">
        <v>0.54924315182683847</v>
      </c>
      <c r="E37" s="616">
        <v>31.8</v>
      </c>
      <c r="F37" s="608">
        <v>0.18306746592527898</v>
      </c>
      <c r="G37" s="608">
        <v>0.38909943083110754</v>
      </c>
      <c r="H37" s="615">
        <v>0.60432850420733697</v>
      </c>
      <c r="I37" s="616">
        <v>29.6</v>
      </c>
      <c r="J37" s="618"/>
      <c r="O37" s="618"/>
    </row>
    <row r="38" spans="1:15" s="601" customFormat="1" ht="15" customHeight="1">
      <c r="A38" s="607">
        <v>1981</v>
      </c>
      <c r="B38" s="608">
        <v>8.0900719270702581E-2</v>
      </c>
      <c r="C38" s="608">
        <v>0.26869572669563924</v>
      </c>
      <c r="D38" s="615">
        <v>0.54110719645413963</v>
      </c>
      <c r="E38" s="616">
        <v>31.9</v>
      </c>
      <c r="F38" s="608">
        <v>0.17476517744668291</v>
      </c>
      <c r="G38" s="608">
        <v>0.37493537329055626</v>
      </c>
      <c r="H38" s="615">
        <v>0.59369816852734003</v>
      </c>
      <c r="I38" s="616">
        <v>29.8</v>
      </c>
      <c r="J38" s="618"/>
      <c r="O38" s="618"/>
    </row>
    <row r="39" spans="1:15" s="601" customFormat="1" ht="15" customHeight="1">
      <c r="A39" s="607">
        <v>1982</v>
      </c>
      <c r="B39" s="608">
        <v>7.6205287486217091E-2</v>
      </c>
      <c r="C39" s="608">
        <v>0.25677872884851205</v>
      </c>
      <c r="D39" s="615">
        <v>0.53191624518707181</v>
      </c>
      <c r="E39" s="616">
        <v>32.1</v>
      </c>
      <c r="F39" s="608">
        <v>0.1673768569064483</v>
      </c>
      <c r="G39" s="608">
        <v>0.36336902448634018</v>
      </c>
      <c r="H39" s="615">
        <v>0.58450269494252438</v>
      </c>
      <c r="I39" s="616">
        <v>30</v>
      </c>
      <c r="J39" s="618"/>
      <c r="O39" s="618"/>
    </row>
    <row r="40" spans="1:15" s="601" customFormat="1" ht="15" customHeight="1">
      <c r="A40" s="607">
        <v>1983</v>
      </c>
      <c r="B40" s="608">
        <v>7.2055007506538454E-2</v>
      </c>
      <c r="C40" s="608">
        <v>0.24632906422351006</v>
      </c>
      <c r="D40" s="615">
        <v>0.52376817610141457</v>
      </c>
      <c r="E40" s="616">
        <v>32.299999999999997</v>
      </c>
      <c r="F40" s="608">
        <v>0.15704158444059904</v>
      </c>
      <c r="G40" s="608">
        <v>0.3470567408898157</v>
      </c>
      <c r="H40" s="615">
        <v>0.57297736589300752</v>
      </c>
      <c r="I40" s="616">
        <v>30.2</v>
      </c>
      <c r="J40" s="618"/>
      <c r="O40" s="618"/>
    </row>
    <row r="41" spans="1:15" s="601" customFormat="1" ht="15" customHeight="1">
      <c r="A41" s="607">
        <v>1984</v>
      </c>
      <c r="B41" s="608">
        <v>6.7420089225475599E-2</v>
      </c>
      <c r="C41" s="608">
        <v>0.23724955589472793</v>
      </c>
      <c r="D41" s="615">
        <v>0.51813917510060181</v>
      </c>
      <c r="E41" s="616">
        <v>32.4</v>
      </c>
      <c r="F41" s="608">
        <v>0.14808325245913365</v>
      </c>
      <c r="G41" s="608">
        <v>0.33208950755621092</v>
      </c>
      <c r="H41" s="615">
        <v>0.56241512893671064</v>
      </c>
      <c r="I41" s="616">
        <v>30.4</v>
      </c>
      <c r="J41" s="618"/>
      <c r="O41" s="618"/>
    </row>
    <row r="42" spans="1:15" s="601" customFormat="1" ht="15" customHeight="1">
      <c r="A42" s="607">
        <v>1985</v>
      </c>
      <c r="B42" s="608">
        <v>6.4095681933877491E-2</v>
      </c>
      <c r="C42" s="608">
        <v>0.22805830106154135</v>
      </c>
      <c r="D42" s="615">
        <v>0.50513169572388239</v>
      </c>
      <c r="E42" s="616">
        <v>32.6</v>
      </c>
      <c r="F42" s="608">
        <v>0.13967433936824128</v>
      </c>
      <c r="G42" s="608">
        <v>0.32073882883939686</v>
      </c>
      <c r="H42" s="615">
        <v>0.55336487261234357</v>
      </c>
      <c r="I42" s="617">
        <v>30.5</v>
      </c>
      <c r="J42" s="618"/>
      <c r="O42" s="618"/>
    </row>
    <row r="43" spans="1:15" s="601" customFormat="1" ht="15" customHeight="1">
      <c r="A43" s="607">
        <v>1986</v>
      </c>
      <c r="B43" s="608">
        <v>6.0662836864076961E-2</v>
      </c>
      <c r="C43" s="608">
        <v>0.21916303658854566</v>
      </c>
      <c r="D43" s="615">
        <v>0.49864933339464362</v>
      </c>
      <c r="E43" s="616">
        <v>32.700000000000003</v>
      </c>
      <c r="F43" s="608">
        <v>0.12900701043318369</v>
      </c>
      <c r="G43" s="608">
        <v>0.30579896645951565</v>
      </c>
      <c r="H43" s="615">
        <v>0.54354543836877256</v>
      </c>
      <c r="I43" s="616">
        <v>30.8</v>
      </c>
      <c r="J43" s="618"/>
      <c r="O43" s="618"/>
    </row>
    <row r="44" spans="1:15" s="601" customFormat="1" ht="15" customHeight="1">
      <c r="A44" s="607">
        <v>1987</v>
      </c>
      <c r="B44" s="608">
        <v>5.8195772983566714E-2</v>
      </c>
      <c r="C44" s="608">
        <v>0.21289750822210127</v>
      </c>
      <c r="D44" s="615">
        <v>0.49404926617110367</v>
      </c>
      <c r="E44" s="616">
        <v>32.799999999999997</v>
      </c>
      <c r="F44" s="608">
        <v>0.12259849108232811</v>
      </c>
      <c r="G44" s="608">
        <v>0.29474683826897674</v>
      </c>
      <c r="H44" s="615">
        <v>0.53589511679753066</v>
      </c>
      <c r="I44" s="616">
        <v>31</v>
      </c>
      <c r="J44" s="618"/>
      <c r="O44" s="618"/>
    </row>
    <row r="45" spans="1:15" s="601" customFormat="1" ht="15" customHeight="1">
      <c r="A45" s="607">
        <v>1988</v>
      </c>
      <c r="B45" s="608">
        <v>5.3877974371831262E-2</v>
      </c>
      <c r="C45" s="608">
        <v>0.20312818352034392</v>
      </c>
      <c r="D45" s="615">
        <v>0.48691625567277314</v>
      </c>
      <c r="E45" s="616">
        <v>33</v>
      </c>
      <c r="F45" s="608">
        <v>0.11401636721165141</v>
      </c>
      <c r="G45" s="608">
        <v>0.28389978527371867</v>
      </c>
      <c r="H45" s="615">
        <v>0.52728053367947836</v>
      </c>
      <c r="I45" s="616">
        <v>31.2</v>
      </c>
      <c r="J45" s="618"/>
      <c r="O45" s="618"/>
    </row>
    <row r="46" spans="1:15" s="601" customFormat="1" ht="15" customHeight="1">
      <c r="A46" s="607">
        <v>1989</v>
      </c>
      <c r="B46" s="608">
        <v>5.0122768094483038E-2</v>
      </c>
      <c r="C46" s="608">
        <v>0.19314772146566539</v>
      </c>
      <c r="D46" s="615">
        <v>0.48049011192514673</v>
      </c>
      <c r="E46" s="616">
        <v>33.200000000000003</v>
      </c>
      <c r="F46" s="608">
        <v>0.10573881776649814</v>
      </c>
      <c r="G46" s="608">
        <v>0.27108652976500963</v>
      </c>
      <c r="H46" s="615">
        <v>0.51882211517694954</v>
      </c>
      <c r="I46" s="616">
        <v>31.4</v>
      </c>
      <c r="J46" s="618"/>
      <c r="O46" s="618"/>
    </row>
    <row r="47" spans="1:15" s="601" customFormat="1" ht="15" customHeight="1">
      <c r="A47" s="607">
        <v>1990</v>
      </c>
      <c r="B47" s="608">
        <v>4.7525598497395731E-2</v>
      </c>
      <c r="C47" s="608"/>
      <c r="D47" s="615"/>
      <c r="E47" s="616"/>
      <c r="F47" s="608">
        <v>9.8584945008564143E-2</v>
      </c>
      <c r="G47" s="608"/>
      <c r="H47" s="615"/>
      <c r="I47" s="616"/>
      <c r="J47" s="618"/>
      <c r="O47" s="618"/>
    </row>
    <row r="48" spans="1:15" s="601" customFormat="1" ht="15" customHeight="1">
      <c r="A48" s="607">
        <v>1991</v>
      </c>
      <c r="B48" s="608">
        <v>4.4916364693148352E-2</v>
      </c>
      <c r="C48" s="608"/>
      <c r="D48" s="615"/>
      <c r="E48" s="616"/>
      <c r="F48" s="608">
        <v>9.4356708272330794E-2</v>
      </c>
      <c r="G48" s="608"/>
      <c r="H48" s="615"/>
      <c r="I48" s="616"/>
      <c r="J48" s="618"/>
      <c r="O48" s="618"/>
    </row>
    <row r="49" spans="1:15" s="601" customFormat="1" ht="15" customHeight="1">
      <c r="A49" s="607">
        <v>1992</v>
      </c>
      <c r="B49" s="608">
        <v>4.3267708771221075E-2</v>
      </c>
      <c r="C49" s="608"/>
      <c r="D49" s="615"/>
      <c r="E49" s="616"/>
      <c r="F49" s="608">
        <v>8.9353978149721111E-2</v>
      </c>
      <c r="G49" s="608"/>
      <c r="H49" s="615"/>
      <c r="I49" s="616"/>
      <c r="J49" s="618"/>
      <c r="O49" s="618"/>
    </row>
    <row r="50" spans="1:15" s="601" customFormat="1" ht="15" customHeight="1">
      <c r="A50" s="607">
        <v>1993</v>
      </c>
      <c r="B50" s="608">
        <v>4.1919075291278932E-2</v>
      </c>
      <c r="C50" s="608"/>
      <c r="D50" s="615"/>
      <c r="E50" s="616"/>
      <c r="F50" s="608">
        <v>8.7132488916671538E-2</v>
      </c>
      <c r="G50" s="608"/>
      <c r="H50" s="615"/>
      <c r="I50" s="616"/>
      <c r="J50" s="618"/>
      <c r="K50" s="570"/>
      <c r="L50" s="570"/>
      <c r="O50" s="618"/>
    </row>
    <row r="51" spans="1:15" s="601" customFormat="1" ht="15" customHeight="1">
      <c r="A51" s="607">
        <v>1994</v>
      </c>
      <c r="B51" s="608">
        <v>4.0076351572395655E-2</v>
      </c>
      <c r="C51" s="608"/>
      <c r="D51" s="615"/>
      <c r="E51" s="616"/>
      <c r="F51" s="608">
        <v>8.2289987073088919E-2</v>
      </c>
      <c r="G51" s="615"/>
      <c r="H51" s="615"/>
      <c r="I51" s="616"/>
      <c r="J51" s="618"/>
      <c r="O51" s="618"/>
    </row>
    <row r="52" spans="1:15" s="601" customFormat="1" ht="15" customHeight="1" thickBot="1">
      <c r="A52" s="619">
        <v>1995</v>
      </c>
      <c r="B52" s="620"/>
      <c r="C52" s="620"/>
      <c r="D52" s="621"/>
      <c r="E52" s="621"/>
      <c r="F52" s="621"/>
      <c r="G52" s="621"/>
      <c r="H52" s="621"/>
      <c r="I52" s="622"/>
      <c r="J52" s="618"/>
      <c r="O52" s="618"/>
    </row>
    <row r="53" spans="1:15">
      <c r="B53" s="623"/>
      <c r="D53" s="601"/>
    </row>
    <row r="54" spans="1:15">
      <c r="A54" s="803" t="s">
        <v>407</v>
      </c>
      <c r="B54" s="767"/>
      <c r="C54" s="767"/>
      <c r="D54" s="767"/>
      <c r="E54" s="767"/>
      <c r="F54" s="767"/>
      <c r="G54" s="767"/>
      <c r="H54" s="767"/>
      <c r="I54" s="767"/>
    </row>
    <row r="55" spans="1:15">
      <c r="A55" s="796" t="s">
        <v>388</v>
      </c>
      <c r="B55" s="840"/>
      <c r="C55" s="840"/>
      <c r="D55" s="840"/>
      <c r="E55" s="840"/>
      <c r="F55" s="840"/>
      <c r="G55" s="840"/>
      <c r="H55" s="840"/>
      <c r="I55" s="840"/>
    </row>
    <row r="56" spans="1:15">
      <c r="A56" s="624" t="s">
        <v>184</v>
      </c>
      <c r="B56" s="625"/>
      <c r="C56" s="625"/>
      <c r="D56" s="625"/>
      <c r="E56" s="625"/>
      <c r="F56" s="625"/>
      <c r="G56" s="625"/>
      <c r="H56" s="625"/>
      <c r="I56" s="625"/>
    </row>
    <row r="58" spans="1:15" s="626" customFormat="1">
      <c r="A58" s="841" t="s">
        <v>408</v>
      </c>
      <c r="B58" s="842"/>
      <c r="C58" s="842"/>
      <c r="D58" s="842"/>
      <c r="E58" s="842"/>
      <c r="F58" s="842"/>
      <c r="G58" s="842"/>
      <c r="H58" s="842"/>
      <c r="I58" s="842"/>
    </row>
    <row r="59" spans="1:15">
      <c r="A59" s="581" t="s">
        <v>409</v>
      </c>
      <c r="B59" s="579"/>
      <c r="C59" s="579"/>
      <c r="D59" s="580"/>
      <c r="E59" s="579"/>
      <c r="F59" s="579"/>
      <c r="G59" s="579"/>
      <c r="H59" s="581"/>
      <c r="I59" s="581"/>
    </row>
    <row r="60" spans="1:15">
      <c r="A60" s="627" t="s">
        <v>400</v>
      </c>
      <c r="B60" s="579"/>
      <c r="C60" s="579"/>
      <c r="D60" s="580"/>
      <c r="E60" s="579"/>
      <c r="F60" s="579"/>
      <c r="G60" s="579"/>
      <c r="H60" s="581"/>
      <c r="I60" s="581"/>
    </row>
    <row r="61" spans="1:15">
      <c r="A61" s="581" t="s">
        <v>410</v>
      </c>
    </row>
  </sheetData>
  <mergeCells count="10">
    <mergeCell ref="A54:I54"/>
    <mergeCell ref="A55:I55"/>
    <mergeCell ref="A58:I58"/>
    <mergeCell ref="A4:A6"/>
    <mergeCell ref="B4:E4"/>
    <mergeCell ref="F4:I4"/>
    <mergeCell ref="B5:D5"/>
    <mergeCell ref="E5:E6"/>
    <mergeCell ref="F5:H5"/>
    <mergeCell ref="I5:I6"/>
  </mergeCells>
  <hyperlinks>
    <hyperlink ref="A1" location="sommaire!A1" display="Retourner au sommaire" xr:uid="{AA6A536A-3CC4-480A-8330-7DCC6992946A}"/>
    <hyperlink ref="A60" r:id="rId1" xr:uid="{81A98011-049F-451A-89DA-7965707E61A6}"/>
  </hyperlinks>
  <pageMargins left="0.7" right="0.7" top="0.75" bottom="0.75" header="0.3" footer="0.3"/>
  <pageSetup paperSize="9" orientation="portrait" horizontalDpi="300" verticalDpi="300"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62E34-F562-4F45-B258-E9E11820A422}">
  <sheetPr>
    <tabColor theme="6"/>
  </sheetPr>
  <dimension ref="A1:N73"/>
  <sheetViews>
    <sheetView showGridLines="0" zoomScaleNormal="100" workbookViewId="0">
      <pane xSplit="1" ySplit="5" topLeftCell="B54" activePane="bottomRight" state="frozen"/>
      <selection activeCell="J4" sqref="J4:K4"/>
      <selection pane="topRight" activeCell="J4" sqref="J4:K4"/>
      <selection pane="bottomLeft" activeCell="J4" sqref="J4:K4"/>
      <selection pane="bottomRight" activeCell="B4" sqref="B4:K5"/>
    </sheetView>
  </sheetViews>
  <sheetFormatPr baseColWidth="10" defaultColWidth="11.42578125" defaultRowHeight="15"/>
  <cols>
    <col min="1" max="1" width="14.140625" style="479" customWidth="1"/>
    <col min="2" max="5" width="9.140625" style="477" customWidth="1"/>
    <col min="6" max="9" width="9.140625" style="478" customWidth="1"/>
    <col min="10" max="10" width="9.140625" style="477" customWidth="1"/>
    <col min="11" max="11" width="14.42578125" style="477" customWidth="1"/>
    <col min="12" max="12" width="14.42578125" style="478" customWidth="1"/>
    <col min="13" max="13" width="5.42578125" style="479" customWidth="1"/>
    <col min="14" max="14" width="7" style="479" bestFit="1" customWidth="1"/>
    <col min="15" max="16384" width="11.42578125" style="479"/>
  </cols>
  <sheetData>
    <row r="1" spans="1:14">
      <c r="A1" s="476" t="s">
        <v>35</v>
      </c>
    </row>
    <row r="2" spans="1:14" ht="30" customHeight="1">
      <c r="A2" s="852" t="s">
        <v>185</v>
      </c>
      <c r="B2" s="797"/>
      <c r="C2" s="797"/>
      <c r="D2" s="797"/>
      <c r="E2" s="797"/>
      <c r="F2" s="797"/>
      <c r="G2" s="797"/>
      <c r="H2" s="797"/>
      <c r="I2" s="797"/>
      <c r="J2" s="797"/>
      <c r="K2" s="797"/>
      <c r="L2" s="797"/>
    </row>
    <row r="3" spans="1:14" ht="15" customHeight="1" thickBot="1">
      <c r="B3" s="479"/>
      <c r="C3" s="479"/>
      <c r="D3" s="479"/>
      <c r="E3" s="479"/>
      <c r="F3" s="479"/>
      <c r="G3" s="479"/>
      <c r="H3" s="479"/>
      <c r="I3" s="479"/>
      <c r="J3" s="479"/>
      <c r="K3" s="479"/>
      <c r="L3" s="479"/>
    </row>
    <row r="4" spans="1:14" ht="33.950000000000003" customHeight="1" thickBot="1">
      <c r="B4" s="744" t="s">
        <v>411</v>
      </c>
      <c r="C4" s="745"/>
      <c r="D4" s="745"/>
      <c r="E4" s="745"/>
      <c r="F4" s="745"/>
      <c r="G4" s="745"/>
      <c r="H4" s="745"/>
      <c r="I4" s="745"/>
      <c r="J4" s="745"/>
      <c r="K4" s="745" t="s">
        <v>412</v>
      </c>
      <c r="L4" s="751" t="s">
        <v>413</v>
      </c>
    </row>
    <row r="5" spans="1:14" ht="33.950000000000003" customHeight="1" thickBot="1">
      <c r="A5" s="628" t="s">
        <v>186</v>
      </c>
      <c r="B5" s="604" t="s">
        <v>187</v>
      </c>
      <c r="C5" s="605" t="s">
        <v>188</v>
      </c>
      <c r="D5" s="605" t="s">
        <v>189</v>
      </c>
      <c r="E5" s="605" t="s">
        <v>190</v>
      </c>
      <c r="F5" s="605" t="s">
        <v>191</v>
      </c>
      <c r="G5" s="605" t="s">
        <v>192</v>
      </c>
      <c r="H5" s="605" t="s">
        <v>193</v>
      </c>
      <c r="I5" s="605" t="s">
        <v>194</v>
      </c>
      <c r="J5" s="605" t="s">
        <v>195</v>
      </c>
      <c r="K5" s="853"/>
      <c r="L5" s="854"/>
    </row>
    <row r="6" spans="1:14" s="636" customFormat="1" ht="15" customHeight="1">
      <c r="A6" s="629">
        <v>1968</v>
      </c>
      <c r="B6" s="630">
        <v>1.482</v>
      </c>
      <c r="C6" s="630">
        <v>3.26</v>
      </c>
      <c r="D6" s="630">
        <v>8.3410000000000011</v>
      </c>
      <c r="E6" s="630">
        <v>13.222000000000001</v>
      </c>
      <c r="F6" s="630">
        <v>17.648</v>
      </c>
      <c r="G6" s="630">
        <v>20.921999999999997</v>
      </c>
      <c r="H6" s="630">
        <v>23.195999999999998</v>
      </c>
      <c r="I6" s="630">
        <v>24.703000000000003</v>
      </c>
      <c r="J6" s="631">
        <v>25.745000000000001</v>
      </c>
      <c r="K6" s="632">
        <v>26.526999999999997</v>
      </c>
      <c r="L6" s="633">
        <v>17.160119877860293</v>
      </c>
      <c r="M6" s="634"/>
      <c r="N6" s="635"/>
    </row>
    <row r="7" spans="1:14" s="636" customFormat="1" ht="15" customHeight="1">
      <c r="A7" s="629">
        <v>1969</v>
      </c>
      <c r="B7" s="630">
        <v>1.4790000000000001</v>
      </c>
      <c r="C7" s="630">
        <v>3.3839999999999999</v>
      </c>
      <c r="D7" s="630">
        <v>8.8650000000000002</v>
      </c>
      <c r="E7" s="630">
        <v>14.074000000000002</v>
      </c>
      <c r="F7" s="630">
        <v>18.597999999999999</v>
      </c>
      <c r="G7" s="630">
        <v>22.053000000000001</v>
      </c>
      <c r="H7" s="630">
        <v>24.353000000000002</v>
      </c>
      <c r="I7" s="630">
        <v>25.848000000000003</v>
      </c>
      <c r="J7" s="631">
        <v>26.87</v>
      </c>
      <c r="K7" s="632">
        <v>27.613000000000003</v>
      </c>
      <c r="L7" s="633">
        <v>16.920635208054176</v>
      </c>
      <c r="M7" s="634"/>
      <c r="N7" s="635"/>
    </row>
    <row r="8" spans="1:14" s="636" customFormat="1" ht="15" customHeight="1">
      <c r="A8" s="629">
        <v>1970</v>
      </c>
      <c r="B8" s="630">
        <v>1.58</v>
      </c>
      <c r="C8" s="630">
        <v>3.6379999999999999</v>
      </c>
      <c r="D8" s="630">
        <v>9.6609999999999996</v>
      </c>
      <c r="E8" s="630">
        <v>15.224</v>
      </c>
      <c r="F8" s="630">
        <v>20.010999999999999</v>
      </c>
      <c r="G8" s="630">
        <v>23.679000000000002</v>
      </c>
      <c r="H8" s="630">
        <v>26.145</v>
      </c>
      <c r="I8" s="630">
        <v>27.679000000000002</v>
      </c>
      <c r="J8" s="631">
        <v>28.710999999999999</v>
      </c>
      <c r="K8" s="632">
        <v>29.429000000000002</v>
      </c>
      <c r="L8" s="633">
        <v>16.702147541540661</v>
      </c>
      <c r="M8" s="634"/>
      <c r="N8" s="635"/>
    </row>
    <row r="9" spans="1:14" s="636" customFormat="1" ht="15" customHeight="1">
      <c r="A9" s="629">
        <v>1971</v>
      </c>
      <c r="B9" s="630">
        <v>1.6930000000000001</v>
      </c>
      <c r="C9" s="630">
        <v>3.8360000000000003</v>
      </c>
      <c r="D9" s="630">
        <v>9.9209999999999994</v>
      </c>
      <c r="E9" s="630">
        <v>15.645999999999999</v>
      </c>
      <c r="F9" s="630">
        <v>20.262</v>
      </c>
      <c r="G9" s="630">
        <v>23.895</v>
      </c>
      <c r="H9" s="630">
        <v>26.276999999999997</v>
      </c>
      <c r="I9" s="630">
        <v>27.866999999999997</v>
      </c>
      <c r="J9" s="631">
        <v>28.890999999999998</v>
      </c>
      <c r="K9" s="632">
        <v>29.590999999999998</v>
      </c>
      <c r="L9" s="633">
        <v>16.530313270926971</v>
      </c>
      <c r="M9" s="634"/>
      <c r="N9" s="635"/>
    </row>
    <row r="10" spans="1:14" s="636" customFormat="1" ht="15" customHeight="1">
      <c r="A10" s="629">
        <v>1972</v>
      </c>
      <c r="B10" s="630">
        <v>1.79</v>
      </c>
      <c r="C10" s="630">
        <v>4.2030000000000003</v>
      </c>
      <c r="D10" s="630">
        <v>10.470999999999998</v>
      </c>
      <c r="E10" s="630">
        <v>16.292999999999999</v>
      </c>
      <c r="F10" s="630">
        <v>20.785999999999998</v>
      </c>
      <c r="G10" s="630">
        <v>24.556999999999999</v>
      </c>
      <c r="H10" s="630">
        <v>26.993000000000002</v>
      </c>
      <c r="I10" s="630">
        <v>28.608000000000001</v>
      </c>
      <c r="J10" s="631">
        <v>29.600999999999999</v>
      </c>
      <c r="K10" s="632">
        <v>30.296999999999997</v>
      </c>
      <c r="L10" s="633">
        <v>16.344885632240818</v>
      </c>
      <c r="M10" s="634"/>
      <c r="N10" s="635"/>
    </row>
    <row r="11" spans="1:14" s="636" customFormat="1" ht="15" customHeight="1">
      <c r="A11" s="629">
        <v>1973</v>
      </c>
      <c r="B11" s="630">
        <v>1.94</v>
      </c>
      <c r="C11" s="630">
        <v>4.4960000000000004</v>
      </c>
      <c r="D11" s="630">
        <v>10.984000000000002</v>
      </c>
      <c r="E11" s="630">
        <v>16.805</v>
      </c>
      <c r="F11" s="630">
        <v>21.31</v>
      </c>
      <c r="G11" s="630">
        <v>25.2</v>
      </c>
      <c r="H11" s="630">
        <v>27.666999999999998</v>
      </c>
      <c r="I11" s="630">
        <v>29.361999999999998</v>
      </c>
      <c r="J11" s="631">
        <v>30.372</v>
      </c>
      <c r="K11" s="632">
        <v>31.103999999999996</v>
      </c>
      <c r="L11" s="633">
        <v>16.276025591563787</v>
      </c>
      <c r="M11" s="634"/>
      <c r="N11" s="635"/>
    </row>
    <row r="12" spans="1:14" s="636" customFormat="1" ht="15" customHeight="1">
      <c r="A12" s="629">
        <v>1974</v>
      </c>
      <c r="B12" s="630">
        <v>2.1869999999999998</v>
      </c>
      <c r="C12" s="630">
        <v>4.9349999999999996</v>
      </c>
      <c r="D12" s="630">
        <v>11.788</v>
      </c>
      <c r="E12" s="630">
        <v>17.734999999999999</v>
      </c>
      <c r="F12" s="630">
        <v>22.456</v>
      </c>
      <c r="G12" s="630">
        <v>26.375</v>
      </c>
      <c r="H12" s="630">
        <v>28.898000000000003</v>
      </c>
      <c r="I12" s="630">
        <v>30.620999999999999</v>
      </c>
      <c r="J12" s="631">
        <v>31.614000000000001</v>
      </c>
      <c r="K12" s="632">
        <v>32.366000000000007</v>
      </c>
      <c r="L12" s="633">
        <v>16.048306865228945</v>
      </c>
      <c r="M12" s="634"/>
      <c r="N12" s="635"/>
    </row>
    <row r="13" spans="1:14" s="636" customFormat="1" ht="15" customHeight="1">
      <c r="A13" s="629">
        <v>1975</v>
      </c>
      <c r="B13" s="630">
        <v>2.3330000000000002</v>
      </c>
      <c r="C13" s="630">
        <v>5.1509999999999998</v>
      </c>
      <c r="D13" s="630">
        <v>12.450999999999999</v>
      </c>
      <c r="E13" s="630">
        <v>18.47</v>
      </c>
      <c r="F13" s="630">
        <v>23.308000000000003</v>
      </c>
      <c r="G13" s="630">
        <v>27.244</v>
      </c>
      <c r="H13" s="630">
        <v>29.826999999999998</v>
      </c>
      <c r="I13" s="630">
        <v>31.533000000000001</v>
      </c>
      <c r="J13" s="631">
        <v>32.513000000000005</v>
      </c>
      <c r="K13" s="632">
        <v>33.274000000000008</v>
      </c>
      <c r="L13" s="637">
        <v>15.86896676083429</v>
      </c>
      <c r="M13" s="634"/>
      <c r="N13" s="635"/>
    </row>
    <row r="14" spans="1:14" s="636" customFormat="1" ht="15" customHeight="1">
      <c r="A14" s="629">
        <v>1976</v>
      </c>
      <c r="B14" s="630">
        <v>2.4209999999999998</v>
      </c>
      <c r="C14" s="630">
        <v>5.3379999999999992</v>
      </c>
      <c r="D14" s="630">
        <v>12.787000000000001</v>
      </c>
      <c r="E14" s="630">
        <v>18.680999999999997</v>
      </c>
      <c r="F14" s="630">
        <v>23.583000000000002</v>
      </c>
      <c r="G14" s="630">
        <v>27.413</v>
      </c>
      <c r="H14" s="630">
        <v>30.15</v>
      </c>
      <c r="I14" s="630">
        <v>31.879000000000001</v>
      </c>
      <c r="J14" s="631">
        <v>32.859000000000002</v>
      </c>
      <c r="K14" s="632">
        <v>33.620000000000005</v>
      </c>
      <c r="L14" s="637">
        <v>15.835113027959553</v>
      </c>
      <c r="M14" s="634"/>
      <c r="N14" s="635"/>
    </row>
    <row r="15" spans="1:14" s="636" customFormat="1" ht="15" customHeight="1">
      <c r="A15" s="629">
        <v>1977</v>
      </c>
      <c r="B15" s="630">
        <v>2.5430000000000001</v>
      </c>
      <c r="C15" s="630">
        <v>5.6449999999999996</v>
      </c>
      <c r="D15" s="630">
        <v>13.404999999999999</v>
      </c>
      <c r="E15" s="630">
        <v>19.352999999999998</v>
      </c>
      <c r="F15" s="630">
        <v>24.416</v>
      </c>
      <c r="G15" s="630">
        <v>28.286999999999999</v>
      </c>
      <c r="H15" s="630">
        <v>31.091999999999999</v>
      </c>
      <c r="I15" s="630">
        <v>32.798999999999999</v>
      </c>
      <c r="J15" s="631"/>
      <c r="K15" s="632">
        <v>34.543000000000006</v>
      </c>
      <c r="L15" s="637">
        <v>15.666242075094809</v>
      </c>
      <c r="M15" s="634"/>
      <c r="N15" s="635"/>
    </row>
    <row r="16" spans="1:14" s="636" customFormat="1" ht="15" customHeight="1">
      <c r="A16" s="629">
        <v>1978</v>
      </c>
      <c r="B16" s="630">
        <v>2.718</v>
      </c>
      <c r="C16" s="630">
        <v>6.016</v>
      </c>
      <c r="D16" s="630">
        <v>13.974</v>
      </c>
      <c r="E16" s="630">
        <v>20.041</v>
      </c>
      <c r="F16" s="630">
        <v>25.285999999999998</v>
      </c>
      <c r="G16" s="630">
        <v>29.265000000000001</v>
      </c>
      <c r="H16" s="630">
        <v>32.137</v>
      </c>
      <c r="I16" s="630">
        <v>33.844000000000001</v>
      </c>
      <c r="J16" s="631"/>
      <c r="K16" s="632">
        <v>35.610000000000014</v>
      </c>
      <c r="L16" s="637">
        <v>15.552906486941877</v>
      </c>
      <c r="M16" s="634"/>
      <c r="N16" s="635"/>
    </row>
    <row r="17" spans="1:14" s="636" customFormat="1" ht="15" customHeight="1">
      <c r="A17" s="629">
        <v>1979</v>
      </c>
      <c r="B17" s="630">
        <v>2.8680000000000003</v>
      </c>
      <c r="C17" s="630">
        <v>6.2610000000000001</v>
      </c>
      <c r="D17" s="630">
        <v>14.074000000000002</v>
      </c>
      <c r="E17" s="630">
        <v>20.21</v>
      </c>
      <c r="F17" s="630">
        <v>25.596999999999998</v>
      </c>
      <c r="G17" s="630">
        <v>29.716999999999999</v>
      </c>
      <c r="H17" s="630">
        <v>32.648000000000003</v>
      </c>
      <c r="I17" s="630">
        <v>34.366</v>
      </c>
      <c r="J17" s="631"/>
      <c r="K17" s="632">
        <v>36.154000000000025</v>
      </c>
      <c r="L17" s="637">
        <v>15.572260330807119</v>
      </c>
      <c r="M17" s="634"/>
      <c r="N17" s="635"/>
    </row>
    <row r="18" spans="1:14" s="636" customFormat="1" ht="15" customHeight="1">
      <c r="A18" s="629">
        <v>1980</v>
      </c>
      <c r="B18" s="630">
        <v>2.9430000000000001</v>
      </c>
      <c r="C18" s="630">
        <v>6.4870000000000001</v>
      </c>
      <c r="D18" s="630">
        <v>14.337</v>
      </c>
      <c r="E18" s="630">
        <v>20.726999999999997</v>
      </c>
      <c r="F18" s="630">
        <v>25.975999999999999</v>
      </c>
      <c r="G18" s="630">
        <v>30.233000000000001</v>
      </c>
      <c r="H18" s="630">
        <v>33.066000000000003</v>
      </c>
      <c r="I18" s="630">
        <v>34.751999999999995</v>
      </c>
      <c r="J18" s="631"/>
      <c r="K18" s="632">
        <v>36.556000000000026</v>
      </c>
      <c r="L18" s="637">
        <v>15.464944195207368</v>
      </c>
      <c r="M18" s="634"/>
      <c r="N18" s="635"/>
    </row>
    <row r="19" spans="1:14" s="636" customFormat="1" ht="15" customHeight="1">
      <c r="A19" s="629">
        <v>1981</v>
      </c>
      <c r="B19" s="630">
        <v>3.0439999999999996</v>
      </c>
      <c r="C19" s="630">
        <v>6.6150000000000002</v>
      </c>
      <c r="D19" s="630">
        <v>14.44</v>
      </c>
      <c r="E19" s="630">
        <v>20.978000000000002</v>
      </c>
      <c r="F19" s="630">
        <v>26.288</v>
      </c>
      <c r="G19" s="630">
        <v>30.77</v>
      </c>
      <c r="H19" s="630">
        <v>33.731000000000002</v>
      </c>
      <c r="I19" s="630">
        <v>35.469000000000001</v>
      </c>
      <c r="J19" s="631"/>
      <c r="K19" s="632">
        <v>37.273000000000025</v>
      </c>
      <c r="L19" s="637">
        <v>15.535213156976916</v>
      </c>
      <c r="M19" s="634"/>
      <c r="N19" s="635"/>
    </row>
    <row r="20" spans="1:14" s="636" customFormat="1" ht="15" customHeight="1">
      <c r="A20" s="629">
        <v>1982</v>
      </c>
      <c r="B20" s="630">
        <v>3.097</v>
      </c>
      <c r="C20" s="630">
        <v>6.6579999999999995</v>
      </c>
      <c r="D20" s="630">
        <v>14.667</v>
      </c>
      <c r="E20" s="630">
        <v>21.425000000000001</v>
      </c>
      <c r="F20" s="630">
        <v>26.813000000000002</v>
      </c>
      <c r="G20" s="630">
        <v>31.414999999999999</v>
      </c>
      <c r="H20" s="630">
        <v>34.411000000000001</v>
      </c>
      <c r="I20" s="630"/>
      <c r="J20" s="631"/>
      <c r="K20" s="632">
        <v>37.924000000000049</v>
      </c>
      <c r="L20" s="637">
        <v>15.482412192806693</v>
      </c>
      <c r="M20" s="634"/>
      <c r="N20" s="635"/>
    </row>
    <row r="21" spans="1:14" s="636" customFormat="1" ht="15" customHeight="1">
      <c r="A21" s="629">
        <v>1983</v>
      </c>
      <c r="B21" s="630">
        <v>3.2439999999999998</v>
      </c>
      <c r="C21" s="630">
        <v>6.8239999999999998</v>
      </c>
      <c r="D21" s="630">
        <v>15</v>
      </c>
      <c r="E21" s="630">
        <v>21.903000000000002</v>
      </c>
      <c r="F21" s="630">
        <v>27.263000000000002</v>
      </c>
      <c r="G21" s="630">
        <v>31.991999999999997</v>
      </c>
      <c r="H21" s="630">
        <v>34.948</v>
      </c>
      <c r="I21" s="630"/>
      <c r="J21" s="631"/>
      <c r="K21" s="632">
        <v>38.48400000000003</v>
      </c>
      <c r="L21" s="637">
        <v>15.394397671759707</v>
      </c>
      <c r="M21" s="634"/>
      <c r="N21" s="635"/>
    </row>
    <row r="22" spans="1:14" s="636" customFormat="1" ht="15" customHeight="1">
      <c r="A22" s="629">
        <v>1984</v>
      </c>
      <c r="B22" s="630">
        <v>3.3879999999999999</v>
      </c>
      <c r="C22" s="630">
        <v>7.0710000000000006</v>
      </c>
      <c r="D22" s="630">
        <v>15.45</v>
      </c>
      <c r="E22" s="630">
        <v>22.536999999999999</v>
      </c>
      <c r="F22" s="630">
        <v>28.033000000000001</v>
      </c>
      <c r="G22" s="630">
        <v>32.716000000000001</v>
      </c>
      <c r="H22" s="630">
        <v>35.686999999999998</v>
      </c>
      <c r="I22" s="630"/>
      <c r="J22" s="631"/>
      <c r="K22" s="632">
        <v>39.256000000000029</v>
      </c>
      <c r="L22" s="637">
        <v>15.291343998369701</v>
      </c>
      <c r="M22" s="634"/>
      <c r="N22" s="635"/>
    </row>
    <row r="23" spans="1:14" s="636" customFormat="1" ht="15" customHeight="1">
      <c r="A23" s="629">
        <v>1985</v>
      </c>
      <c r="B23" s="630">
        <v>3.3879999999999999</v>
      </c>
      <c r="C23" s="630">
        <v>7.1179999999999994</v>
      </c>
      <c r="D23" s="630">
        <v>15.747</v>
      </c>
      <c r="E23" s="630">
        <v>22.680999999999997</v>
      </c>
      <c r="F23" s="630">
        <v>28.416</v>
      </c>
      <c r="G23" s="630">
        <v>33.006999999999998</v>
      </c>
      <c r="H23" s="630">
        <v>35.941000000000003</v>
      </c>
      <c r="I23" s="630"/>
      <c r="J23" s="631"/>
      <c r="K23" s="632">
        <v>39.527000000000022</v>
      </c>
      <c r="L23" s="637">
        <v>15.253054873883693</v>
      </c>
      <c r="M23" s="634"/>
      <c r="N23" s="635"/>
    </row>
    <row r="24" spans="1:14" s="636" customFormat="1" ht="15" customHeight="1">
      <c r="A24" s="629">
        <v>1986</v>
      </c>
      <c r="B24" s="630">
        <v>3.4849999999999999</v>
      </c>
      <c r="C24" s="630">
        <v>7.3529999999999998</v>
      </c>
      <c r="D24" s="630">
        <v>16.329999999999998</v>
      </c>
      <c r="E24" s="630">
        <v>23.234999999999999</v>
      </c>
      <c r="F24" s="630">
        <v>29.215</v>
      </c>
      <c r="G24" s="630">
        <v>33.765999999999998</v>
      </c>
      <c r="H24" s="630">
        <v>36.652999999999999</v>
      </c>
      <c r="I24" s="630"/>
      <c r="J24" s="631"/>
      <c r="K24" s="632">
        <v>40.239000000000047</v>
      </c>
      <c r="L24" s="637">
        <v>15.111645418623755</v>
      </c>
      <c r="M24" s="634"/>
      <c r="N24" s="635"/>
    </row>
    <row r="25" spans="1:14" s="636" customFormat="1" ht="15" customHeight="1">
      <c r="A25" s="629">
        <v>1987</v>
      </c>
      <c r="B25" s="630">
        <v>3.4960000000000004</v>
      </c>
      <c r="C25" s="630">
        <v>7.3650000000000002</v>
      </c>
      <c r="D25" s="630">
        <v>16.480999999999998</v>
      </c>
      <c r="E25" s="630">
        <v>23.535999999999998</v>
      </c>
      <c r="F25" s="630">
        <v>29.655000000000001</v>
      </c>
      <c r="G25" s="630">
        <v>34.295999999999999</v>
      </c>
      <c r="H25" s="630"/>
      <c r="I25" s="630"/>
      <c r="J25" s="631"/>
      <c r="K25" s="632">
        <v>40.822000000000031</v>
      </c>
      <c r="L25" s="637">
        <v>15.104110528636539</v>
      </c>
      <c r="M25" s="634"/>
      <c r="N25" s="635"/>
    </row>
    <row r="26" spans="1:14" s="636" customFormat="1" ht="15" customHeight="1">
      <c r="A26" s="629">
        <v>1988</v>
      </c>
      <c r="B26" s="630">
        <v>3.6019999999999999</v>
      </c>
      <c r="C26" s="630">
        <v>7.4710000000000001</v>
      </c>
      <c r="D26" s="630">
        <v>16.89</v>
      </c>
      <c r="E26" s="630">
        <v>23.923999999999999</v>
      </c>
      <c r="F26" s="630">
        <v>30.111999999999998</v>
      </c>
      <c r="G26" s="630">
        <v>34.679000000000002</v>
      </c>
      <c r="H26" s="630"/>
      <c r="I26" s="630"/>
      <c r="J26" s="631"/>
      <c r="K26" s="632">
        <v>41.192000000000043</v>
      </c>
      <c r="L26" s="637">
        <v>15.000218489027024</v>
      </c>
      <c r="M26" s="634"/>
      <c r="N26" s="635"/>
    </row>
    <row r="27" spans="1:14" s="636" customFormat="1" ht="15" customHeight="1">
      <c r="A27" s="629">
        <v>1989</v>
      </c>
      <c r="B27" s="630">
        <v>3.6889999999999996</v>
      </c>
      <c r="C27" s="630">
        <v>7.8129999999999997</v>
      </c>
      <c r="D27" s="630">
        <v>17.277999999999999</v>
      </c>
      <c r="E27" s="630">
        <v>24.509</v>
      </c>
      <c r="F27" s="630">
        <v>30.79</v>
      </c>
      <c r="G27" s="630">
        <v>35.448</v>
      </c>
      <c r="H27" s="630"/>
      <c r="I27" s="630"/>
      <c r="J27" s="631"/>
      <c r="K27" s="632">
        <v>42.061000000000028</v>
      </c>
      <c r="L27" s="637">
        <v>14.939421316659157</v>
      </c>
      <c r="M27" s="634"/>
      <c r="N27" s="635"/>
    </row>
    <row r="28" spans="1:14" s="636" customFormat="1" ht="15" customHeight="1">
      <c r="A28" s="629">
        <v>1990</v>
      </c>
      <c r="B28" s="630">
        <v>3.8050000000000002</v>
      </c>
      <c r="C28" s="630">
        <v>8.2289999999999992</v>
      </c>
      <c r="D28" s="630">
        <v>17.824999999999999</v>
      </c>
      <c r="E28" s="630">
        <v>25.462</v>
      </c>
      <c r="F28" s="630">
        <v>31.558000000000003</v>
      </c>
      <c r="G28" s="630">
        <v>36.198999999999998</v>
      </c>
      <c r="H28" s="630"/>
      <c r="I28" s="630"/>
      <c r="J28" s="631"/>
      <c r="K28" s="632">
        <v>42.85300000000003</v>
      </c>
      <c r="L28" s="637">
        <v>14.809919958929385</v>
      </c>
      <c r="M28" s="634"/>
      <c r="N28" s="635"/>
    </row>
    <row r="29" spans="1:14" s="636" customFormat="1" ht="15" customHeight="1">
      <c r="A29" s="629">
        <v>1991</v>
      </c>
      <c r="B29" s="630">
        <v>3.95</v>
      </c>
      <c r="C29" s="630">
        <v>8.6389999999999993</v>
      </c>
      <c r="D29" s="630">
        <v>18.375</v>
      </c>
      <c r="E29" s="630">
        <v>26.366</v>
      </c>
      <c r="F29" s="630">
        <v>32.616</v>
      </c>
      <c r="G29" s="630">
        <v>37.179000000000002</v>
      </c>
      <c r="H29" s="630"/>
      <c r="I29" s="630"/>
      <c r="J29" s="631"/>
      <c r="K29" s="632">
        <v>43.833000000000013</v>
      </c>
      <c r="L29" s="637">
        <v>14.668035498368827</v>
      </c>
      <c r="M29" s="634"/>
      <c r="N29" s="635"/>
    </row>
    <row r="30" spans="1:14" s="636" customFormat="1" ht="15" customHeight="1">
      <c r="A30" s="629">
        <v>1992</v>
      </c>
      <c r="B30" s="630">
        <v>3.8620000000000001</v>
      </c>
      <c r="C30" s="630">
        <v>8.4370000000000012</v>
      </c>
      <c r="D30" s="630">
        <v>18.090999999999998</v>
      </c>
      <c r="E30" s="630">
        <v>26.126999999999999</v>
      </c>
      <c r="F30" s="630">
        <v>32.283000000000001</v>
      </c>
      <c r="G30" s="630"/>
      <c r="H30" s="630"/>
      <c r="I30" s="630"/>
      <c r="J30" s="631"/>
      <c r="K30" s="632">
        <v>43.615000000000009</v>
      </c>
      <c r="L30" s="637">
        <v>14.725644846956335</v>
      </c>
      <c r="M30" s="634"/>
      <c r="N30" s="635"/>
    </row>
    <row r="31" spans="1:14" s="636" customFormat="1" ht="15" customHeight="1">
      <c r="A31" s="629">
        <v>1993</v>
      </c>
      <c r="B31" s="630">
        <v>3.6280000000000001</v>
      </c>
      <c r="C31" s="630">
        <v>7.92</v>
      </c>
      <c r="D31" s="630">
        <v>17.466999999999999</v>
      </c>
      <c r="E31" s="630">
        <v>25.695</v>
      </c>
      <c r="F31" s="630">
        <v>31.89</v>
      </c>
      <c r="G31" s="630"/>
      <c r="H31" s="630"/>
      <c r="I31" s="630"/>
      <c r="J31" s="631"/>
      <c r="K31" s="632">
        <v>43.277999999999999</v>
      </c>
      <c r="L31" s="637">
        <v>14.883670687185186</v>
      </c>
      <c r="M31" s="634"/>
      <c r="N31" s="635"/>
    </row>
    <row r="32" spans="1:14" s="636" customFormat="1" ht="15" customHeight="1">
      <c r="A32" s="629">
        <v>1994</v>
      </c>
      <c r="B32" s="630">
        <v>3.3420000000000001</v>
      </c>
      <c r="C32" s="630">
        <v>7.5310000000000006</v>
      </c>
      <c r="D32" s="630">
        <v>17.166</v>
      </c>
      <c r="E32" s="630">
        <v>25.315999999999999</v>
      </c>
      <c r="F32" s="630">
        <v>31.544</v>
      </c>
      <c r="G32" s="630"/>
      <c r="H32" s="630"/>
      <c r="I32" s="630"/>
      <c r="J32" s="631"/>
      <c r="K32" s="632">
        <v>42.935999999999993</v>
      </c>
      <c r="L32" s="637">
        <v>14.984430314887287</v>
      </c>
      <c r="M32" s="634"/>
      <c r="N32" s="635"/>
    </row>
    <row r="33" spans="1:14" s="636" customFormat="1" ht="15" customHeight="1">
      <c r="A33" s="629">
        <v>1995</v>
      </c>
      <c r="B33" s="630">
        <v>3.3839999999999999</v>
      </c>
      <c r="C33" s="630">
        <v>7.6239999999999997</v>
      </c>
      <c r="D33" s="630">
        <v>17.972000000000001</v>
      </c>
      <c r="E33" s="630">
        <v>25.773000000000003</v>
      </c>
      <c r="F33" s="630">
        <v>31.975000000000001</v>
      </c>
      <c r="G33" s="630"/>
      <c r="H33" s="630"/>
      <c r="I33" s="630"/>
      <c r="J33" s="631"/>
      <c r="K33" s="632">
        <v>43.432000000000009</v>
      </c>
      <c r="L33" s="637">
        <v>14.902871154908832</v>
      </c>
      <c r="M33" s="634"/>
      <c r="N33" s="635"/>
    </row>
    <row r="34" spans="1:14" s="636" customFormat="1" ht="15" customHeight="1">
      <c r="A34" s="629">
        <v>1996</v>
      </c>
      <c r="B34" s="630">
        <v>3.3810000000000002</v>
      </c>
      <c r="C34" s="630">
        <v>7.5170000000000003</v>
      </c>
      <c r="D34" s="630">
        <v>18.057000000000002</v>
      </c>
      <c r="E34" s="630">
        <v>25.963000000000001</v>
      </c>
      <c r="F34" s="630">
        <v>32.18</v>
      </c>
      <c r="G34" s="630"/>
      <c r="H34" s="630"/>
      <c r="I34" s="630"/>
      <c r="J34" s="631"/>
      <c r="K34" s="632">
        <v>43.637000000000008</v>
      </c>
      <c r="L34" s="637">
        <v>14.893633842839813</v>
      </c>
      <c r="M34" s="634"/>
      <c r="N34" s="635"/>
    </row>
    <row r="35" spans="1:14" s="636" customFormat="1" ht="15" customHeight="1">
      <c r="A35" s="629">
        <v>1997</v>
      </c>
      <c r="B35" s="630">
        <v>3.512</v>
      </c>
      <c r="C35" s="630">
        <v>7.7510000000000003</v>
      </c>
      <c r="D35" s="630">
        <v>18.593</v>
      </c>
      <c r="E35" s="630">
        <v>26.519000000000002</v>
      </c>
      <c r="F35" s="630"/>
      <c r="G35" s="630"/>
      <c r="H35" s="630"/>
      <c r="I35" s="630"/>
      <c r="J35" s="631"/>
      <c r="K35" s="632">
        <v>44.203000000000003</v>
      </c>
      <c r="L35" s="637">
        <v>14.764767097255847</v>
      </c>
      <c r="M35" s="634"/>
      <c r="N35" s="635"/>
    </row>
    <row r="36" spans="1:14" s="636" customFormat="1" ht="15" customHeight="1">
      <c r="A36" s="629">
        <v>1998</v>
      </c>
      <c r="B36" s="630">
        <v>3.7489999999999997</v>
      </c>
      <c r="C36" s="630">
        <v>8.5050000000000008</v>
      </c>
      <c r="D36" s="630">
        <v>19.739999999999998</v>
      </c>
      <c r="E36" s="630">
        <v>28.004999999999999</v>
      </c>
      <c r="F36" s="630"/>
      <c r="G36" s="630"/>
      <c r="H36" s="630"/>
      <c r="I36" s="630"/>
      <c r="J36" s="631"/>
      <c r="K36" s="632">
        <v>45.952999999999996</v>
      </c>
      <c r="L36" s="637">
        <v>14.508160511827306</v>
      </c>
      <c r="M36" s="634"/>
      <c r="N36" s="635"/>
    </row>
    <row r="37" spans="1:14" s="636" customFormat="1" ht="15" customHeight="1">
      <c r="A37" s="629">
        <v>1999</v>
      </c>
      <c r="B37" s="630">
        <v>3.9580000000000002</v>
      </c>
      <c r="C37" s="630">
        <v>8.82</v>
      </c>
      <c r="D37" s="630">
        <v>19.725000000000001</v>
      </c>
      <c r="E37" s="630">
        <v>27.638999999999999</v>
      </c>
      <c r="F37" s="630"/>
      <c r="G37" s="630"/>
      <c r="H37" s="630"/>
      <c r="I37" s="630"/>
      <c r="J37" s="631"/>
      <c r="K37" s="632">
        <v>45.543999999999997</v>
      </c>
      <c r="L37" s="637">
        <v>14.471456174249083</v>
      </c>
      <c r="M37" s="634"/>
      <c r="N37" s="635"/>
    </row>
    <row r="38" spans="1:14" s="636" customFormat="1" ht="15" customHeight="1">
      <c r="A38" s="629">
        <v>2000</v>
      </c>
      <c r="B38" s="630">
        <v>4.1859999999999999</v>
      </c>
      <c r="C38" s="630">
        <v>9.9670000000000005</v>
      </c>
      <c r="D38" s="630">
        <v>20.763000000000002</v>
      </c>
      <c r="E38" s="630">
        <v>28.934999999999999</v>
      </c>
      <c r="F38" s="630"/>
      <c r="G38" s="630"/>
      <c r="H38" s="630"/>
      <c r="I38" s="630"/>
      <c r="J38" s="631"/>
      <c r="K38" s="632">
        <v>46.903999999999968</v>
      </c>
      <c r="L38" s="637">
        <v>14.255425976462551</v>
      </c>
      <c r="M38" s="634"/>
      <c r="N38" s="635"/>
    </row>
    <row r="39" spans="1:14" s="636" customFormat="1" ht="15" customHeight="1">
      <c r="A39" s="629">
        <v>2001</v>
      </c>
      <c r="B39" s="630">
        <v>4.4980000000000002</v>
      </c>
      <c r="C39" s="630">
        <v>10.67</v>
      </c>
      <c r="D39" s="630">
        <v>21.364000000000001</v>
      </c>
      <c r="E39" s="630">
        <v>29.250999999999998</v>
      </c>
      <c r="F39" s="630"/>
      <c r="G39" s="630"/>
      <c r="H39" s="630"/>
      <c r="I39" s="630"/>
      <c r="J39" s="631"/>
      <c r="K39" s="632">
        <v>47.2</v>
      </c>
      <c r="L39" s="637">
        <v>14.1</v>
      </c>
      <c r="M39" s="634"/>
      <c r="N39" s="635"/>
    </row>
    <row r="40" spans="1:14" s="636" customFormat="1" ht="15" customHeight="1">
      <c r="A40" s="629">
        <v>2002</v>
      </c>
      <c r="B40" s="630">
        <v>5.2579999999999991</v>
      </c>
      <c r="C40" s="630">
        <v>11.12</v>
      </c>
      <c r="D40" s="630">
        <v>21.953000000000003</v>
      </c>
      <c r="E40" s="630"/>
      <c r="F40" s="630"/>
      <c r="G40" s="630"/>
      <c r="H40" s="630"/>
      <c r="I40" s="630"/>
      <c r="J40" s="631"/>
      <c r="K40" s="632"/>
      <c r="L40" s="637"/>
      <c r="M40" s="634"/>
      <c r="N40" s="635"/>
    </row>
    <row r="41" spans="1:14" s="636" customFormat="1" ht="15" customHeight="1">
      <c r="A41" s="629">
        <v>2003</v>
      </c>
      <c r="B41" s="630">
        <v>5.1789999999999994</v>
      </c>
      <c r="C41" s="630">
        <v>10.9</v>
      </c>
      <c r="D41" s="630">
        <v>22.013000000000002</v>
      </c>
      <c r="E41" s="630"/>
      <c r="F41" s="630"/>
      <c r="G41" s="630"/>
      <c r="H41" s="630"/>
      <c r="I41" s="630"/>
      <c r="J41" s="631"/>
      <c r="K41" s="632"/>
      <c r="L41" s="637"/>
      <c r="M41" s="634"/>
      <c r="N41" s="638"/>
    </row>
    <row r="42" spans="1:14" s="636" customFormat="1" ht="15" customHeight="1">
      <c r="A42" s="629">
        <v>2004</v>
      </c>
      <c r="B42" s="630">
        <v>4.665</v>
      </c>
      <c r="C42" s="630">
        <v>9.8680000000000003</v>
      </c>
      <c r="D42" s="630">
        <v>20.88</v>
      </c>
      <c r="E42" s="630"/>
      <c r="F42" s="630"/>
      <c r="G42" s="630"/>
      <c r="H42" s="630"/>
      <c r="I42" s="630"/>
      <c r="J42" s="631"/>
      <c r="K42" s="632"/>
      <c r="L42" s="637"/>
      <c r="M42" s="634"/>
      <c r="N42" s="638"/>
    </row>
    <row r="43" spans="1:14" s="636" customFormat="1" ht="15" customHeight="1">
      <c r="A43" s="629">
        <v>2005</v>
      </c>
      <c r="B43" s="630">
        <v>4.3929999999999998</v>
      </c>
      <c r="C43" s="630">
        <v>9.6</v>
      </c>
      <c r="D43" s="630">
        <v>20.499000000000002</v>
      </c>
      <c r="E43" s="630"/>
      <c r="F43" s="630"/>
      <c r="G43" s="630"/>
      <c r="H43" s="630"/>
      <c r="I43" s="630"/>
      <c r="J43" s="639"/>
      <c r="K43" s="632"/>
      <c r="L43" s="637"/>
      <c r="M43" s="634"/>
      <c r="N43" s="640"/>
    </row>
    <row r="44" spans="1:14" s="636" customFormat="1" ht="15" customHeight="1">
      <c r="A44" s="629">
        <v>2006</v>
      </c>
      <c r="B44" s="630">
        <v>4.1419999999999995</v>
      </c>
      <c r="C44" s="630">
        <v>9.1429999999999989</v>
      </c>
      <c r="D44" s="630">
        <v>20.103999999999999</v>
      </c>
      <c r="E44" s="630"/>
      <c r="F44" s="630"/>
      <c r="G44" s="630"/>
      <c r="H44" s="630"/>
      <c r="I44" s="630"/>
      <c r="J44" s="639"/>
      <c r="K44" s="632"/>
      <c r="L44" s="637"/>
      <c r="M44" s="634"/>
      <c r="N44" s="638"/>
    </row>
    <row r="45" spans="1:14" s="636" customFormat="1" ht="15" customHeight="1">
      <c r="A45" s="629">
        <v>2007</v>
      </c>
      <c r="B45" s="630">
        <v>4.1260000000000003</v>
      </c>
      <c r="C45" s="630">
        <v>8.9770000000000003</v>
      </c>
      <c r="D45" s="630"/>
      <c r="E45" s="630"/>
      <c r="F45" s="630"/>
      <c r="G45" s="630"/>
      <c r="H45" s="630"/>
      <c r="I45" s="630"/>
      <c r="J45" s="639"/>
      <c r="K45" s="632"/>
      <c r="L45" s="637"/>
      <c r="M45" s="634"/>
      <c r="N45" s="638"/>
    </row>
    <row r="46" spans="1:14" s="636" customFormat="1" ht="15" customHeight="1">
      <c r="A46" s="629">
        <v>2008</v>
      </c>
      <c r="B46" s="630">
        <v>4.1339999999999995</v>
      </c>
      <c r="C46" s="630">
        <v>8.8800000000000008</v>
      </c>
      <c r="D46" s="630"/>
      <c r="E46" s="630"/>
      <c r="F46" s="630"/>
      <c r="G46" s="630"/>
      <c r="H46" s="630"/>
      <c r="I46" s="630"/>
      <c r="J46" s="639"/>
      <c r="K46" s="632"/>
      <c r="L46" s="637"/>
      <c r="M46" s="634"/>
      <c r="N46" s="638"/>
    </row>
    <row r="47" spans="1:14" s="636" customFormat="1" ht="15" customHeight="1">
      <c r="A47" s="629">
        <v>2009</v>
      </c>
      <c r="B47" s="630">
        <v>4.1989999999999998</v>
      </c>
      <c r="C47" s="630">
        <v>8.9529999999999994</v>
      </c>
      <c r="D47" s="630"/>
      <c r="E47" s="630"/>
      <c r="F47" s="630"/>
      <c r="G47" s="630"/>
      <c r="H47" s="630"/>
      <c r="I47" s="630"/>
      <c r="J47" s="639"/>
      <c r="K47" s="632"/>
      <c r="L47" s="637"/>
      <c r="M47" s="634"/>
      <c r="N47" s="638"/>
    </row>
    <row r="48" spans="1:14" s="636" customFormat="1" ht="15" customHeight="1">
      <c r="A48" s="629">
        <v>2010</v>
      </c>
      <c r="B48" s="630">
        <v>4.0609999999999999</v>
      </c>
      <c r="C48" s="630">
        <v>8.9169999999999998</v>
      </c>
      <c r="D48" s="630"/>
      <c r="E48" s="630"/>
      <c r="F48" s="630"/>
      <c r="G48" s="630"/>
      <c r="H48" s="630"/>
      <c r="I48" s="630"/>
      <c r="J48" s="639"/>
      <c r="K48" s="632"/>
      <c r="L48" s="637"/>
      <c r="M48" s="634"/>
      <c r="N48" s="638"/>
    </row>
    <row r="49" spans="1:14" s="636" customFormat="1" ht="15" customHeight="1">
      <c r="A49" s="629">
        <v>2011</v>
      </c>
      <c r="B49" s="630">
        <v>4.2729999999999997</v>
      </c>
      <c r="C49" s="630">
        <v>9.468</v>
      </c>
      <c r="D49" s="630"/>
      <c r="E49" s="630"/>
      <c r="F49" s="630"/>
      <c r="G49" s="630"/>
      <c r="H49" s="630"/>
      <c r="I49" s="630"/>
      <c r="J49" s="639"/>
      <c r="K49" s="641"/>
      <c r="L49" s="633"/>
      <c r="M49" s="634"/>
      <c r="N49" s="638"/>
    </row>
    <row r="50" spans="1:14" s="636" customFormat="1" ht="15" customHeight="1">
      <c r="A50" s="629">
        <v>2012</v>
      </c>
      <c r="B50" s="630">
        <v>4.1059999999999999</v>
      </c>
      <c r="C50" s="630"/>
      <c r="D50" s="630"/>
      <c r="E50" s="630"/>
      <c r="F50" s="630"/>
      <c r="G50" s="630"/>
      <c r="H50" s="630"/>
      <c r="I50" s="630"/>
      <c r="J50" s="639"/>
      <c r="K50" s="641"/>
      <c r="L50" s="633"/>
      <c r="M50" s="634"/>
      <c r="N50" s="638"/>
    </row>
    <row r="51" spans="1:14" s="636" customFormat="1" ht="15" customHeight="1" thickBot="1">
      <c r="A51" s="642">
        <v>2013</v>
      </c>
      <c r="B51" s="643">
        <v>3.9910000000000001</v>
      </c>
      <c r="C51" s="643"/>
      <c r="D51" s="643"/>
      <c r="E51" s="643"/>
      <c r="F51" s="643"/>
      <c r="G51" s="643"/>
      <c r="H51" s="643"/>
      <c r="I51" s="643"/>
      <c r="J51" s="644"/>
      <c r="K51" s="645"/>
      <c r="L51" s="646"/>
      <c r="M51" s="634"/>
      <c r="N51" s="638"/>
    </row>
    <row r="52" spans="1:14">
      <c r="M52" s="634"/>
      <c r="N52" s="647"/>
    </row>
    <row r="53" spans="1:14">
      <c r="A53" s="803" t="s">
        <v>407</v>
      </c>
      <c r="B53" s="804"/>
      <c r="C53" s="804"/>
      <c r="D53" s="804"/>
      <c r="E53" s="804"/>
      <c r="F53" s="804"/>
      <c r="G53" s="804"/>
      <c r="H53" s="804"/>
      <c r="I53" s="804"/>
      <c r="J53" s="804"/>
      <c r="K53" s="804"/>
      <c r="L53" s="804"/>
      <c r="M53" s="634"/>
      <c r="N53" s="647"/>
    </row>
    <row r="54" spans="1:14">
      <c r="A54" s="648" t="s">
        <v>414</v>
      </c>
      <c r="B54" s="469"/>
      <c r="C54" s="469"/>
      <c r="D54" s="469"/>
      <c r="E54" s="469"/>
      <c r="F54" s="469"/>
      <c r="G54" s="469"/>
      <c r="H54" s="469"/>
      <c r="I54" s="469"/>
      <c r="J54" s="469"/>
      <c r="K54" s="469"/>
      <c r="L54" s="469"/>
      <c r="M54" s="634"/>
      <c r="N54" s="647"/>
    </row>
    <row r="55" spans="1:14">
      <c r="A55" s="796" t="s">
        <v>469</v>
      </c>
      <c r="B55" s="855"/>
      <c r="C55" s="855"/>
      <c r="D55" s="855"/>
      <c r="E55" s="855"/>
      <c r="F55" s="855"/>
      <c r="G55" s="855"/>
      <c r="H55" s="855"/>
      <c r="I55" s="855"/>
      <c r="J55" s="855"/>
      <c r="K55" s="855"/>
      <c r="L55" s="855"/>
      <c r="M55" s="634"/>
      <c r="N55" s="647"/>
    </row>
    <row r="56" spans="1:14">
      <c r="A56" s="649"/>
      <c r="B56" s="469"/>
      <c r="C56" s="469"/>
      <c r="D56" s="469"/>
      <c r="E56" s="469"/>
      <c r="F56" s="469"/>
      <c r="G56" s="469"/>
      <c r="H56" s="469"/>
      <c r="I56" s="469"/>
      <c r="J56" s="469"/>
      <c r="K56" s="469"/>
      <c r="L56" s="469"/>
      <c r="M56" s="634"/>
      <c r="N56" s="647"/>
    </row>
    <row r="57" spans="1:14">
      <c r="A57" s="650" t="s">
        <v>196</v>
      </c>
      <c r="B57" s="469"/>
      <c r="C57" s="469"/>
      <c r="D57" s="469"/>
      <c r="E57" s="469"/>
      <c r="F57" s="469"/>
      <c r="G57" s="469"/>
      <c r="H57" s="469"/>
      <c r="I57" s="469"/>
      <c r="J57" s="469"/>
      <c r="K57" s="469"/>
      <c r="L57" s="469"/>
      <c r="M57" s="634"/>
      <c r="N57" s="647"/>
    </row>
    <row r="58" spans="1:14">
      <c r="A58" s="651" t="s">
        <v>415</v>
      </c>
      <c r="B58" s="469"/>
      <c r="C58" s="469"/>
      <c r="D58" s="469"/>
      <c r="E58" s="469"/>
      <c r="F58" s="469"/>
      <c r="G58" s="469"/>
      <c r="H58" s="469"/>
      <c r="I58" s="469"/>
      <c r="J58" s="469"/>
      <c r="K58" s="469"/>
      <c r="L58" s="469"/>
      <c r="M58" s="652"/>
      <c r="N58" s="647"/>
    </row>
    <row r="59" spans="1:14">
      <c r="A59" s="653"/>
      <c r="B59" s="469"/>
      <c r="C59" s="469"/>
      <c r="D59" s="469"/>
      <c r="E59" s="469"/>
      <c r="F59" s="469"/>
      <c r="G59" s="469"/>
      <c r="H59" s="469"/>
      <c r="I59" s="469"/>
      <c r="J59" s="469"/>
      <c r="K59" s="469"/>
      <c r="L59" s="469"/>
      <c r="M59" s="652"/>
      <c r="N59" s="647"/>
    </row>
    <row r="60" spans="1:14">
      <c r="A60" s="532" t="s">
        <v>120</v>
      </c>
      <c r="B60" s="654"/>
      <c r="C60" s="654"/>
      <c r="D60" s="654"/>
      <c r="E60" s="654"/>
      <c r="F60" s="596"/>
      <c r="G60" s="596"/>
      <c r="H60" s="596"/>
      <c r="I60" s="596"/>
      <c r="J60" s="654"/>
      <c r="K60" s="654"/>
      <c r="L60" s="596"/>
      <c r="M60" s="652"/>
      <c r="N60" s="647"/>
    </row>
    <row r="61" spans="1:14" ht="30" customHeight="1">
      <c r="A61" s="804" t="s">
        <v>416</v>
      </c>
      <c r="B61" s="804"/>
      <c r="C61" s="804"/>
      <c r="D61" s="804"/>
      <c r="E61" s="804"/>
      <c r="F61" s="804"/>
      <c r="G61" s="804"/>
      <c r="H61" s="804"/>
      <c r="I61" s="804"/>
      <c r="J61" s="804"/>
      <c r="K61" s="804"/>
      <c r="L61" s="804"/>
      <c r="M61" s="652"/>
      <c r="N61" s="647"/>
    </row>
    <row r="62" spans="1:14" ht="41.45" customHeight="1">
      <c r="A62" s="851" t="s">
        <v>417</v>
      </c>
      <c r="B62" s="851"/>
      <c r="C62" s="851"/>
      <c r="D62" s="851"/>
      <c r="E62" s="851"/>
      <c r="F62" s="851"/>
      <c r="G62" s="851"/>
      <c r="H62" s="851"/>
      <c r="I62" s="851"/>
      <c r="J62" s="851"/>
      <c r="K62" s="851"/>
      <c r="L62" s="851"/>
      <c r="M62" s="652"/>
      <c r="N62" s="647"/>
    </row>
    <row r="63" spans="1:14" ht="15" customHeight="1">
      <c r="A63" s="649"/>
      <c r="B63" s="469"/>
      <c r="C63" s="469"/>
      <c r="D63" s="469"/>
      <c r="E63" s="469"/>
      <c r="F63" s="469"/>
      <c r="G63" s="469"/>
      <c r="H63" s="469"/>
      <c r="I63" s="469"/>
      <c r="J63" s="469"/>
      <c r="K63" s="469"/>
      <c r="L63" s="469"/>
      <c r="M63" s="652"/>
      <c r="N63" s="647"/>
    </row>
    <row r="64" spans="1:14" ht="15" customHeight="1">
      <c r="A64" s="796" t="s">
        <v>374</v>
      </c>
      <c r="B64" s="804"/>
      <c r="C64" s="804"/>
      <c r="D64" s="804"/>
      <c r="E64" s="804"/>
      <c r="F64" s="804"/>
      <c r="G64" s="804"/>
      <c r="H64" s="804"/>
      <c r="I64" s="804"/>
      <c r="J64" s="804"/>
      <c r="K64" s="804"/>
      <c r="L64" s="804"/>
      <c r="M64" s="652"/>
      <c r="N64" s="647"/>
    </row>
    <row r="65" spans="1:12">
      <c r="A65" s="595" t="s">
        <v>197</v>
      </c>
      <c r="B65" s="596"/>
      <c r="C65" s="596"/>
      <c r="D65" s="596"/>
      <c r="E65" s="596"/>
      <c r="F65" s="596"/>
      <c r="G65" s="596"/>
      <c r="H65" s="596"/>
      <c r="I65" s="596"/>
      <c r="J65" s="596"/>
      <c r="K65" s="596"/>
      <c r="L65" s="596"/>
    </row>
    <row r="66" spans="1:12" s="537" customFormat="1">
      <c r="A66" s="544" t="s">
        <v>418</v>
      </c>
      <c r="B66" s="655"/>
      <c r="C66" s="655"/>
      <c r="D66" s="655"/>
      <c r="E66" s="655"/>
      <c r="F66" s="544"/>
      <c r="G66" s="544"/>
      <c r="H66" s="544"/>
      <c r="I66" s="544"/>
      <c r="J66" s="655"/>
      <c r="K66" s="655"/>
      <c r="L66" s="544"/>
    </row>
    <row r="67" spans="1:12">
      <c r="A67" s="476" t="s">
        <v>400</v>
      </c>
    </row>
    <row r="69" spans="1:12">
      <c r="A69" s="595" t="s">
        <v>419</v>
      </c>
    </row>
    <row r="70" spans="1:12">
      <c r="A70" s="656" t="s">
        <v>420</v>
      </c>
    </row>
    <row r="72" spans="1:12">
      <c r="A72" s="595" t="s">
        <v>421</v>
      </c>
    </row>
    <row r="73" spans="1:12">
      <c r="A73" s="656" t="s">
        <v>420</v>
      </c>
    </row>
  </sheetData>
  <mergeCells count="9">
    <mergeCell ref="A61:L61"/>
    <mergeCell ref="A62:L62"/>
    <mergeCell ref="A64:L64"/>
    <mergeCell ref="A2:L2"/>
    <mergeCell ref="B4:J4"/>
    <mergeCell ref="K4:K5"/>
    <mergeCell ref="L4:L5"/>
    <mergeCell ref="A53:L53"/>
    <mergeCell ref="A55:L55"/>
  </mergeCells>
  <hyperlinks>
    <hyperlink ref="A1" location="sommaire!A1" display="Retourner au sommaire" xr:uid="{C40D8655-AC07-43A4-9FC5-F8C0DC51ABFC}"/>
    <hyperlink ref="A67" r:id="rId1" xr:uid="{F8A4AE69-F61E-4AC1-B8DA-541AD45CA68D}"/>
  </hyperlinks>
  <pageMargins left="0.7" right="0.7" top="0.75" bottom="0.75" header="0.3" footer="0.3"/>
  <pageSetup paperSize="9" orientation="portrait" horizontalDpi="300" verticalDpi="300"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2E0D5-F94F-438F-A69E-24805B5D4A68}">
  <sheetPr>
    <tabColor theme="6"/>
  </sheetPr>
  <dimension ref="A1:I45"/>
  <sheetViews>
    <sheetView showGridLines="0" zoomScaleNormal="100" workbookViewId="0">
      <pane xSplit="1" ySplit="5" topLeftCell="B27" activePane="bottomRight" state="frozen"/>
      <selection activeCell="J4" sqref="J4:K4"/>
      <selection pane="topRight" activeCell="J4" sqref="J4:K4"/>
      <selection pane="bottomLeft" activeCell="J4" sqref="J4:K4"/>
      <selection pane="bottomRight" activeCell="J4" sqref="J4:K4"/>
    </sheetView>
  </sheetViews>
  <sheetFormatPr baseColWidth="10" defaultColWidth="11.42578125" defaultRowHeight="15"/>
  <cols>
    <col min="1" max="1" width="11.42578125" style="479"/>
    <col min="2" max="5" width="13.5703125" style="478" customWidth="1"/>
    <col min="6" max="17" width="14" style="479" customWidth="1"/>
    <col min="18" max="16384" width="11.42578125" style="479"/>
  </cols>
  <sheetData>
    <row r="1" spans="1:5">
      <c r="A1" s="476" t="s">
        <v>35</v>
      </c>
    </row>
    <row r="2" spans="1:5" ht="15" customHeight="1">
      <c r="A2" s="460" t="s">
        <v>198</v>
      </c>
    </row>
    <row r="3" spans="1:5" s="483" customFormat="1" ht="15" customHeight="1" thickBot="1">
      <c r="A3" s="461"/>
    </row>
    <row r="4" spans="1:5" ht="30" customHeight="1" thickBot="1">
      <c r="A4" s="486"/>
      <c r="B4" s="769" t="s">
        <v>199</v>
      </c>
      <c r="C4" s="770"/>
      <c r="D4" s="770" t="s">
        <v>200</v>
      </c>
      <c r="E4" s="856"/>
    </row>
    <row r="5" spans="1:5" ht="30" customHeight="1" thickBot="1">
      <c r="A5" s="487" t="s">
        <v>49</v>
      </c>
      <c r="B5" s="604" t="s">
        <v>50</v>
      </c>
      <c r="C5" s="605" t="s">
        <v>51</v>
      </c>
      <c r="D5" s="605" t="s">
        <v>50</v>
      </c>
      <c r="E5" s="657" t="s">
        <v>51</v>
      </c>
    </row>
    <row r="6" spans="1:5" s="499" customFormat="1" ht="15" customHeight="1">
      <c r="A6" s="510">
        <v>1999</v>
      </c>
      <c r="B6" s="501">
        <v>6139</v>
      </c>
      <c r="C6" s="504">
        <v>6151</v>
      </c>
      <c r="D6" s="503">
        <v>7</v>
      </c>
      <c r="E6" s="658">
        <v>7</v>
      </c>
    </row>
    <row r="7" spans="1:5" s="499" customFormat="1" ht="15" customHeight="1">
      <c r="A7" s="510">
        <v>2000</v>
      </c>
      <c r="B7" s="501">
        <v>22108</v>
      </c>
      <c r="C7" s="504">
        <v>22271</v>
      </c>
      <c r="D7" s="503">
        <v>620</v>
      </c>
      <c r="E7" s="658">
        <v>624</v>
      </c>
    </row>
    <row r="8" spans="1:5" s="499" customFormat="1" ht="15" customHeight="1">
      <c r="A8" s="510">
        <v>2001</v>
      </c>
      <c r="B8" s="501">
        <v>19410</v>
      </c>
      <c r="C8" s="504">
        <v>19629</v>
      </c>
      <c r="D8" s="503">
        <v>1859</v>
      </c>
      <c r="E8" s="658">
        <v>1872</v>
      </c>
    </row>
    <row r="9" spans="1:5" s="499" customFormat="1" ht="15" customHeight="1">
      <c r="A9" s="510">
        <v>2002</v>
      </c>
      <c r="B9" s="501">
        <v>24979</v>
      </c>
      <c r="C9" s="504">
        <v>25305</v>
      </c>
      <c r="D9" s="503">
        <v>3143</v>
      </c>
      <c r="E9" s="658">
        <v>3185</v>
      </c>
    </row>
    <row r="10" spans="1:5" s="499" customFormat="1" ht="15" customHeight="1">
      <c r="A10" s="510">
        <v>2003</v>
      </c>
      <c r="B10" s="501">
        <v>31161</v>
      </c>
      <c r="C10" s="504">
        <v>31570</v>
      </c>
      <c r="D10" s="503">
        <v>5229</v>
      </c>
      <c r="E10" s="658">
        <v>5292</v>
      </c>
    </row>
    <row r="11" spans="1:5" s="499" customFormat="1" ht="15" customHeight="1">
      <c r="A11" s="510">
        <v>2004</v>
      </c>
      <c r="B11" s="501">
        <v>39476</v>
      </c>
      <c r="C11" s="504">
        <v>40080</v>
      </c>
      <c r="D11" s="503">
        <v>6935</v>
      </c>
      <c r="E11" s="658">
        <v>7043</v>
      </c>
    </row>
    <row r="12" spans="1:5" s="499" customFormat="1" ht="15" customHeight="1">
      <c r="A12" s="510">
        <v>2005</v>
      </c>
      <c r="B12" s="501">
        <v>59837</v>
      </c>
      <c r="C12" s="504">
        <v>60462</v>
      </c>
      <c r="D12" s="503">
        <v>8564</v>
      </c>
      <c r="E12" s="658">
        <v>8690</v>
      </c>
    </row>
    <row r="13" spans="1:5" s="499" customFormat="1" ht="15" customHeight="1">
      <c r="A13" s="510">
        <v>2006</v>
      </c>
      <c r="B13" s="501">
        <v>76680</v>
      </c>
      <c r="C13" s="504">
        <v>77347</v>
      </c>
      <c r="D13" s="503">
        <v>9470</v>
      </c>
      <c r="E13" s="658">
        <v>9583</v>
      </c>
    </row>
    <row r="14" spans="1:5" s="499" customFormat="1" ht="15" customHeight="1">
      <c r="A14" s="510">
        <v>2007</v>
      </c>
      <c r="B14" s="501">
        <v>101062</v>
      </c>
      <c r="C14" s="504">
        <v>101992</v>
      </c>
      <c r="D14" s="503">
        <v>22908</v>
      </c>
      <c r="E14" s="658">
        <v>23132</v>
      </c>
    </row>
    <row r="15" spans="1:5" s="499" customFormat="1" ht="15" customHeight="1">
      <c r="A15" s="510">
        <v>2008</v>
      </c>
      <c r="B15" s="501">
        <v>144782</v>
      </c>
      <c r="C15" s="504">
        <v>145938</v>
      </c>
      <c r="D15" s="503">
        <v>25585</v>
      </c>
      <c r="E15" s="658">
        <v>25802</v>
      </c>
    </row>
    <row r="16" spans="1:5" s="499" customFormat="1" ht="15" customHeight="1">
      <c r="A16" s="510">
        <v>2009</v>
      </c>
      <c r="B16" s="501">
        <v>173180</v>
      </c>
      <c r="C16" s="504">
        <v>174584</v>
      </c>
      <c r="D16" s="503">
        <v>32411</v>
      </c>
      <c r="E16" s="658">
        <v>32711</v>
      </c>
    </row>
    <row r="17" spans="1:9" s="499" customFormat="1" ht="15" customHeight="1">
      <c r="A17" s="510">
        <v>2010</v>
      </c>
      <c r="B17" s="501">
        <v>203959</v>
      </c>
      <c r="C17" s="504">
        <v>205561</v>
      </c>
      <c r="D17" s="503">
        <v>43250</v>
      </c>
      <c r="E17" s="658">
        <v>43628</v>
      </c>
    </row>
    <row r="18" spans="1:9" s="499" customFormat="1" ht="15" customHeight="1">
      <c r="A18" s="510">
        <v>2011</v>
      </c>
      <c r="B18" s="501">
        <v>150800</v>
      </c>
      <c r="C18" s="504">
        <v>152169</v>
      </c>
      <c r="D18" s="503">
        <v>51555</v>
      </c>
      <c r="E18" s="658">
        <v>52002</v>
      </c>
    </row>
    <row r="19" spans="1:9" s="499" customFormat="1" ht="15" customHeight="1">
      <c r="A19" s="510">
        <v>2012</v>
      </c>
      <c r="B19" s="501">
        <v>159195</v>
      </c>
      <c r="C19" s="504">
        <v>160639</v>
      </c>
      <c r="D19" s="503">
        <v>60950</v>
      </c>
      <c r="E19" s="658">
        <v>61507</v>
      </c>
    </row>
    <row r="20" spans="1:9" s="499" customFormat="1" ht="15" customHeight="1">
      <c r="A20" s="510">
        <v>2013</v>
      </c>
      <c r="B20" s="501">
        <v>167123</v>
      </c>
      <c r="C20" s="504">
        <v>168682</v>
      </c>
      <c r="D20" s="503">
        <v>68933</v>
      </c>
      <c r="E20" s="658">
        <v>69540</v>
      </c>
    </row>
    <row r="21" spans="1:9" s="519" customFormat="1" ht="15" customHeight="1">
      <c r="A21" s="511">
        <v>2014</v>
      </c>
      <c r="B21" s="512">
        <v>172026</v>
      </c>
      <c r="C21" s="515">
        <v>173731</v>
      </c>
      <c r="D21" s="514">
        <v>75646</v>
      </c>
      <c r="E21" s="659">
        <v>76267</v>
      </c>
    </row>
    <row r="22" spans="1:9" s="499" customFormat="1" ht="15" customHeight="1">
      <c r="A22" s="510">
        <v>2015</v>
      </c>
      <c r="B22" s="501">
        <v>187248</v>
      </c>
      <c r="C22" s="504">
        <v>188947</v>
      </c>
      <c r="D22" s="503">
        <v>78725</v>
      </c>
      <c r="E22" s="658">
        <v>79386</v>
      </c>
      <c r="F22" s="519"/>
      <c r="G22" s="519"/>
      <c r="H22" s="519"/>
      <c r="I22" s="519"/>
    </row>
    <row r="23" spans="1:9" s="499" customFormat="1" ht="15" customHeight="1">
      <c r="A23" s="510">
        <v>2016</v>
      </c>
      <c r="B23" s="501">
        <v>189756</v>
      </c>
      <c r="C23" s="504">
        <v>191537</v>
      </c>
      <c r="D23" s="503">
        <v>83937</v>
      </c>
      <c r="E23" s="658">
        <v>84662</v>
      </c>
      <c r="F23" s="519"/>
      <c r="G23" s="519"/>
      <c r="H23" s="519"/>
      <c r="I23" s="519"/>
    </row>
    <row r="24" spans="1:9" s="499" customFormat="1" ht="15" customHeight="1">
      <c r="A24" s="511">
        <v>2017</v>
      </c>
      <c r="B24" s="501">
        <v>193505</v>
      </c>
      <c r="C24" s="504">
        <v>195633</v>
      </c>
      <c r="D24" s="503" t="s">
        <v>52</v>
      </c>
      <c r="E24" s="659" t="s">
        <v>52</v>
      </c>
      <c r="F24" s="519"/>
      <c r="G24" s="519"/>
      <c r="H24" s="519"/>
      <c r="I24" s="519"/>
    </row>
    <row r="25" spans="1:9" s="499" customFormat="1" ht="15" customHeight="1">
      <c r="A25" s="511" t="s">
        <v>172</v>
      </c>
      <c r="B25" s="501">
        <v>206852</v>
      </c>
      <c r="C25" s="504">
        <v>208871</v>
      </c>
      <c r="D25" s="514" t="s">
        <v>52</v>
      </c>
      <c r="E25" s="659" t="s">
        <v>52</v>
      </c>
      <c r="F25" s="519"/>
      <c r="G25" s="519"/>
      <c r="H25" s="519"/>
    </row>
    <row r="26" spans="1:9" s="499" customFormat="1" ht="15" customHeight="1">
      <c r="A26" s="511" t="s">
        <v>137</v>
      </c>
      <c r="B26" s="501">
        <v>194327</v>
      </c>
      <c r="C26" s="504">
        <v>196370</v>
      </c>
      <c r="D26" s="503" t="s">
        <v>52</v>
      </c>
      <c r="E26" s="659" t="s">
        <v>52</v>
      </c>
      <c r="F26" s="519"/>
    </row>
    <row r="27" spans="1:9" s="499" customFormat="1" ht="15" customHeight="1">
      <c r="A27" s="511" t="s">
        <v>53</v>
      </c>
      <c r="B27" s="514">
        <v>168499</v>
      </c>
      <c r="C27" s="659">
        <v>173894</v>
      </c>
      <c r="D27" s="514" t="s">
        <v>52</v>
      </c>
      <c r="E27" s="659" t="s">
        <v>52</v>
      </c>
      <c r="F27" s="519"/>
      <c r="G27" s="522"/>
      <c r="H27" s="523"/>
    </row>
    <row r="28" spans="1:9" s="499" customFormat="1" ht="15" customHeight="1">
      <c r="A28" s="511" t="s">
        <v>54</v>
      </c>
      <c r="B28" s="514">
        <v>206796</v>
      </c>
      <c r="C28" s="659">
        <v>209461</v>
      </c>
      <c r="D28" s="514" t="s">
        <v>52</v>
      </c>
      <c r="E28" s="659" t="s">
        <v>52</v>
      </c>
      <c r="G28" s="522"/>
      <c r="H28" s="523"/>
    </row>
    <row r="29" spans="1:9" s="499" customFormat="1" ht="15" customHeight="1">
      <c r="A29" s="511" t="s">
        <v>55</v>
      </c>
      <c r="B29" s="514">
        <v>206844</v>
      </c>
      <c r="C29" s="659">
        <v>209827</v>
      </c>
      <c r="D29" s="515" t="s">
        <v>52</v>
      </c>
      <c r="E29" s="659" t="s">
        <v>52</v>
      </c>
      <c r="G29" s="522"/>
      <c r="H29" s="523"/>
    </row>
    <row r="30" spans="1:9" s="499" customFormat="1" ht="15" customHeight="1">
      <c r="A30" s="594" t="s">
        <v>56</v>
      </c>
      <c r="B30" s="515">
        <v>200773</v>
      </c>
      <c r="C30" s="659">
        <v>204061</v>
      </c>
      <c r="D30" s="515" t="s">
        <v>52</v>
      </c>
      <c r="E30" s="659" t="s">
        <v>52</v>
      </c>
      <c r="G30" s="522"/>
      <c r="H30" s="523"/>
    </row>
    <row r="31" spans="1:9" s="499" customFormat="1" ht="15" customHeight="1">
      <c r="A31" s="594">
        <v>2024</v>
      </c>
      <c r="B31" s="660" t="s">
        <v>52</v>
      </c>
      <c r="C31" s="661" t="s">
        <v>52</v>
      </c>
      <c r="D31" s="515" t="s">
        <v>52</v>
      </c>
      <c r="E31" s="659" t="s">
        <v>52</v>
      </c>
      <c r="F31" s="519"/>
      <c r="G31" s="522"/>
      <c r="H31" s="523"/>
      <c r="I31" s="519"/>
    </row>
    <row r="32" spans="1:9" s="478" customFormat="1">
      <c r="A32" s="595" t="s">
        <v>370</v>
      </c>
    </row>
    <row r="33" spans="1:5" s="478" customFormat="1">
      <c r="A33" s="595" t="s">
        <v>469</v>
      </c>
    </row>
    <row r="34" spans="1:5" s="478" customFormat="1">
      <c r="A34" s="596"/>
    </row>
    <row r="35" spans="1:5" s="478" customFormat="1">
      <c r="A35" s="532" t="s">
        <v>138</v>
      </c>
    </row>
    <row r="36" spans="1:5" s="478" customFormat="1" ht="15" customHeight="1">
      <c r="A36" s="596" t="s">
        <v>91</v>
      </c>
    </row>
    <row r="37" spans="1:5" s="478" customFormat="1" ht="15" customHeight="1">
      <c r="A37" s="596" t="s">
        <v>422</v>
      </c>
    </row>
    <row r="38" spans="1:5" s="478" customFormat="1" ht="15" customHeight="1">
      <c r="A38" s="596"/>
    </row>
    <row r="39" spans="1:5" s="478" customFormat="1" ht="15" customHeight="1">
      <c r="A39" s="595" t="s">
        <v>374</v>
      </c>
    </row>
    <row r="40" spans="1:5" s="478" customFormat="1">
      <c r="A40" s="595" t="s">
        <v>201</v>
      </c>
    </row>
    <row r="41" spans="1:5" s="536" customFormat="1">
      <c r="A41" s="544" t="s">
        <v>423</v>
      </c>
    </row>
    <row r="42" spans="1:5" s="536" customFormat="1">
      <c r="A42" s="662" t="s">
        <v>424</v>
      </c>
    </row>
    <row r="43" spans="1:5">
      <c r="A43" s="595" t="s">
        <v>202</v>
      </c>
    </row>
    <row r="44" spans="1:5" s="537" customFormat="1">
      <c r="A44" s="544" t="s">
        <v>423</v>
      </c>
      <c r="B44" s="536"/>
      <c r="C44" s="536"/>
      <c r="D44" s="536"/>
      <c r="E44" s="536"/>
    </row>
    <row r="45" spans="1:5">
      <c r="A45" s="541" t="s">
        <v>425</v>
      </c>
    </row>
  </sheetData>
  <mergeCells count="2">
    <mergeCell ref="B4:C4"/>
    <mergeCell ref="D4:E4"/>
  </mergeCells>
  <hyperlinks>
    <hyperlink ref="A1" location="sommaire!A1" display="Retourner au sommaire" xr:uid="{AA18C90A-E746-435F-A07F-71D4459586E8}"/>
    <hyperlink ref="A42" r:id="rId1" xr:uid="{6D4A922F-6DA8-4109-8C67-20565F6C2D92}"/>
    <hyperlink ref="A45" r:id="rId2" xr:uid="{F5E67EF8-53D9-4FAC-89DC-4E676C407EFF}"/>
  </hyperlinks>
  <pageMargins left="0.7" right="0.7" top="0.75" bottom="0.75" header="0.3" footer="0.3"/>
  <pageSetup paperSize="9" orientation="portrait" horizontalDpi="300" verticalDpi="300"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Q315"/>
  <sheetViews>
    <sheetView zoomScale="80" workbookViewId="0">
      <pane xSplit="1" ySplit="7" topLeftCell="D121" activePane="bottomRight" state="frozen"/>
      <selection activeCell="B4" sqref="B4:I4"/>
      <selection pane="topRight"/>
      <selection pane="bottomLeft"/>
      <selection pane="bottomRight" activeCell="O300" sqref="O300"/>
    </sheetView>
  </sheetViews>
  <sheetFormatPr baseColWidth="10" defaultColWidth="11.42578125" defaultRowHeight="27.6" customHeight="1"/>
  <cols>
    <col min="1" max="1" width="11.42578125" style="40"/>
    <col min="2" max="2" width="13.5703125" style="41" customWidth="1"/>
    <col min="3" max="5" width="13.5703125" style="42" customWidth="1"/>
    <col min="6" max="9" width="13.5703125" style="40" customWidth="1"/>
    <col min="10" max="14" width="11.42578125" style="40"/>
    <col min="15" max="15" width="13.28515625" style="40" customWidth="1"/>
    <col min="16" max="16" width="11.42578125" style="40"/>
    <col min="17" max="17" width="13.85546875" style="40" customWidth="1"/>
    <col min="18" max="16384" width="11.42578125" style="40"/>
  </cols>
  <sheetData>
    <row r="1" spans="1:17" ht="27.6" customHeight="1">
      <c r="A1" s="43" t="s">
        <v>35</v>
      </c>
    </row>
    <row r="2" spans="1:17" s="44" customFormat="1" ht="15.75">
      <c r="A2" s="45" t="s">
        <v>203</v>
      </c>
      <c r="B2" s="12"/>
      <c r="C2" s="12"/>
      <c r="D2" s="12"/>
      <c r="E2" s="12"/>
      <c r="F2" s="12"/>
      <c r="G2" s="12"/>
    </row>
    <row r="3" spans="1:17" s="44" customFormat="1" ht="15.75">
      <c r="A3" s="45"/>
      <c r="B3" s="12"/>
      <c r="C3" s="12"/>
      <c r="D3" s="12"/>
      <c r="E3" s="12"/>
      <c r="F3" s="12"/>
      <c r="G3" s="12"/>
    </row>
    <row r="4" spans="1:17" s="46" customFormat="1" ht="15">
      <c r="B4" s="857" t="s">
        <v>204</v>
      </c>
      <c r="C4" s="858"/>
      <c r="D4" s="858"/>
      <c r="E4" s="858"/>
      <c r="F4" s="858"/>
      <c r="G4" s="858"/>
      <c r="H4" s="858"/>
      <c r="I4" s="859"/>
      <c r="J4" s="857" t="s">
        <v>205</v>
      </c>
      <c r="K4" s="858"/>
      <c r="L4" s="858"/>
      <c r="M4" s="858"/>
      <c r="N4" s="858"/>
      <c r="O4" s="858"/>
      <c r="P4" s="858"/>
      <c r="Q4" s="859"/>
    </row>
    <row r="5" spans="1:17" ht="15.75">
      <c r="A5" s="47"/>
      <c r="B5" s="860" t="s">
        <v>206</v>
      </c>
      <c r="C5" s="861"/>
      <c r="D5" s="861"/>
      <c r="E5" s="861"/>
      <c r="F5" s="862" t="s">
        <v>207</v>
      </c>
      <c r="G5" s="863"/>
      <c r="H5" s="866" t="s">
        <v>208</v>
      </c>
      <c r="I5" s="867"/>
      <c r="J5" s="870" t="s">
        <v>206</v>
      </c>
      <c r="K5" s="871"/>
      <c r="L5" s="871"/>
      <c r="M5" s="872"/>
      <c r="N5" s="862" t="s">
        <v>207</v>
      </c>
      <c r="O5" s="873"/>
      <c r="P5" s="862" t="s">
        <v>208</v>
      </c>
      <c r="Q5" s="875"/>
    </row>
    <row r="6" spans="1:17" ht="15.75" thickBot="1">
      <c r="A6" s="48"/>
      <c r="B6" s="876" t="s">
        <v>209</v>
      </c>
      <c r="C6" s="877"/>
      <c r="D6" s="877" t="s">
        <v>210</v>
      </c>
      <c r="E6" s="877"/>
      <c r="F6" s="864"/>
      <c r="G6" s="865"/>
      <c r="H6" s="868"/>
      <c r="I6" s="869"/>
      <c r="J6" s="878" t="s">
        <v>209</v>
      </c>
      <c r="K6" s="879"/>
      <c r="L6" s="880" t="s">
        <v>210</v>
      </c>
      <c r="M6" s="879"/>
      <c r="N6" s="864"/>
      <c r="O6" s="874"/>
      <c r="P6" s="868"/>
      <c r="Q6" s="869"/>
    </row>
    <row r="7" spans="1:17" ht="18" thickBot="1">
      <c r="A7" s="49" t="s">
        <v>49</v>
      </c>
      <c r="B7" s="50" t="s">
        <v>149</v>
      </c>
      <c r="C7" s="20" t="s">
        <v>150</v>
      </c>
      <c r="D7" s="20" t="s">
        <v>149</v>
      </c>
      <c r="E7" s="20" t="s">
        <v>150</v>
      </c>
      <c r="F7" s="20" t="s">
        <v>149</v>
      </c>
      <c r="G7" s="51" t="s">
        <v>150</v>
      </c>
      <c r="H7" s="20" t="s">
        <v>211</v>
      </c>
      <c r="I7" s="52" t="s">
        <v>212</v>
      </c>
      <c r="J7" s="195" t="s">
        <v>213</v>
      </c>
      <c r="K7" s="196" t="s">
        <v>150</v>
      </c>
      <c r="L7" s="196" t="s">
        <v>149</v>
      </c>
      <c r="M7" s="196" t="s">
        <v>150</v>
      </c>
      <c r="N7" s="197" t="s">
        <v>149</v>
      </c>
      <c r="O7" s="198" t="s">
        <v>150</v>
      </c>
      <c r="P7" s="195" t="s">
        <v>214</v>
      </c>
      <c r="Q7" s="196" t="s">
        <v>215</v>
      </c>
    </row>
    <row r="8" spans="1:17" s="53" customFormat="1" ht="15">
      <c r="A8" s="689">
        <v>1740</v>
      </c>
      <c r="B8" s="55">
        <v>23.8</v>
      </c>
      <c r="C8" s="680">
        <v>25.7</v>
      </c>
      <c r="D8" s="55"/>
      <c r="E8" s="54"/>
      <c r="F8" s="56"/>
      <c r="G8" s="57"/>
      <c r="H8" s="58"/>
      <c r="I8" s="59"/>
      <c r="J8" s="199"/>
      <c r="K8" s="200"/>
      <c r="L8" s="201"/>
      <c r="M8" s="200"/>
      <c r="N8" s="202"/>
      <c r="O8" s="203"/>
      <c r="P8" s="201"/>
      <c r="Q8" s="204"/>
    </row>
    <row r="9" spans="1:17" s="53" customFormat="1" ht="15">
      <c r="A9" s="690">
        <v>1741</v>
      </c>
      <c r="B9" s="62">
        <v>23.8</v>
      </c>
      <c r="C9" s="681">
        <v>25.7</v>
      </c>
      <c r="D9" s="62"/>
      <c r="E9" s="205"/>
      <c r="F9" s="63"/>
      <c r="G9" s="206"/>
      <c r="H9" s="64"/>
      <c r="I9" s="65"/>
      <c r="J9" s="207"/>
      <c r="K9" s="208"/>
      <c r="L9" s="60"/>
      <c r="M9" s="208"/>
      <c r="N9" s="61"/>
      <c r="O9" s="209"/>
      <c r="P9" s="60"/>
      <c r="Q9" s="210"/>
    </row>
    <row r="10" spans="1:17" s="53" customFormat="1" ht="15">
      <c r="A10" s="690">
        <v>1742</v>
      </c>
      <c r="B10" s="62">
        <v>23.8</v>
      </c>
      <c r="C10" s="681">
        <v>25.7</v>
      </c>
      <c r="D10" s="62"/>
      <c r="E10" s="205"/>
      <c r="F10" s="63"/>
      <c r="G10" s="206"/>
      <c r="H10" s="64"/>
      <c r="I10" s="65"/>
      <c r="J10" s="207"/>
      <c r="K10" s="208"/>
      <c r="L10" s="60"/>
      <c r="M10" s="208"/>
      <c r="N10" s="61"/>
      <c r="O10" s="209"/>
      <c r="P10" s="60"/>
      <c r="Q10" s="210"/>
    </row>
    <row r="11" spans="1:17" s="53" customFormat="1" ht="15">
      <c r="A11" s="690">
        <v>1743</v>
      </c>
      <c r="B11" s="62">
        <v>23.8</v>
      </c>
      <c r="C11" s="681">
        <v>25.7</v>
      </c>
      <c r="D11" s="62"/>
      <c r="E11" s="205"/>
      <c r="F11" s="63"/>
      <c r="G11" s="206"/>
      <c r="H11" s="64"/>
      <c r="I11" s="65"/>
      <c r="J11" s="207"/>
      <c r="K11" s="208"/>
      <c r="L11" s="60"/>
      <c r="M11" s="208"/>
      <c r="N11" s="61"/>
      <c r="O11" s="209"/>
      <c r="P11" s="60"/>
      <c r="Q11" s="210"/>
    </row>
    <row r="12" spans="1:17" s="53" customFormat="1" ht="15">
      <c r="A12" s="690">
        <v>1744</v>
      </c>
      <c r="B12" s="62">
        <v>23.8</v>
      </c>
      <c r="C12" s="681">
        <v>25.7</v>
      </c>
      <c r="D12" s="62"/>
      <c r="E12" s="205"/>
      <c r="F12" s="63"/>
      <c r="G12" s="206"/>
      <c r="H12" s="64"/>
      <c r="I12" s="65"/>
      <c r="J12" s="207"/>
      <c r="K12" s="208"/>
      <c r="L12" s="60"/>
      <c r="M12" s="208"/>
      <c r="N12" s="61"/>
      <c r="O12" s="209"/>
      <c r="P12" s="60"/>
      <c r="Q12" s="210"/>
    </row>
    <row r="13" spans="1:17" s="53" customFormat="1" ht="15">
      <c r="A13" s="690">
        <v>1745</v>
      </c>
      <c r="B13" s="62">
        <v>23.8</v>
      </c>
      <c r="C13" s="681">
        <v>25.7</v>
      </c>
      <c r="D13" s="62"/>
      <c r="E13" s="205"/>
      <c r="F13" s="63"/>
      <c r="G13" s="206"/>
      <c r="H13" s="64"/>
      <c r="I13" s="65"/>
      <c r="J13" s="207"/>
      <c r="K13" s="208"/>
      <c r="L13" s="60"/>
      <c r="M13" s="208"/>
      <c r="N13" s="61"/>
      <c r="O13" s="209"/>
      <c r="P13" s="60"/>
      <c r="Q13" s="210"/>
    </row>
    <row r="14" spans="1:17" s="53" customFormat="1" ht="15">
      <c r="A14" s="690">
        <v>1746</v>
      </c>
      <c r="B14" s="62">
        <v>23.8</v>
      </c>
      <c r="C14" s="681">
        <v>25.7</v>
      </c>
      <c r="D14" s="62"/>
      <c r="E14" s="205"/>
      <c r="F14" s="63"/>
      <c r="G14" s="206"/>
      <c r="H14" s="64"/>
      <c r="I14" s="65"/>
      <c r="J14" s="207"/>
      <c r="K14" s="208"/>
      <c r="L14" s="60"/>
      <c r="M14" s="208"/>
      <c r="N14" s="61"/>
      <c r="O14" s="209"/>
      <c r="P14" s="60"/>
      <c r="Q14" s="210"/>
    </row>
    <row r="15" spans="1:17" s="53" customFormat="1" ht="15">
      <c r="A15" s="690">
        <v>1747</v>
      </c>
      <c r="B15" s="62">
        <v>23.8</v>
      </c>
      <c r="C15" s="681">
        <v>25.7</v>
      </c>
      <c r="D15" s="62"/>
      <c r="E15" s="205"/>
      <c r="F15" s="63"/>
      <c r="G15" s="206"/>
      <c r="H15" s="64"/>
      <c r="I15" s="65"/>
      <c r="J15" s="207"/>
      <c r="K15" s="208"/>
      <c r="L15" s="60"/>
      <c r="M15" s="208"/>
      <c r="N15" s="61"/>
      <c r="O15" s="209"/>
      <c r="P15" s="60"/>
      <c r="Q15" s="210"/>
    </row>
    <row r="16" spans="1:17" s="53" customFormat="1" ht="15">
      <c r="A16" s="690">
        <v>1748</v>
      </c>
      <c r="B16" s="62">
        <v>23.8</v>
      </c>
      <c r="C16" s="681">
        <v>25.7</v>
      </c>
      <c r="D16" s="62"/>
      <c r="E16" s="205"/>
      <c r="F16" s="63"/>
      <c r="G16" s="206"/>
      <c r="H16" s="64"/>
      <c r="I16" s="65"/>
      <c r="J16" s="207"/>
      <c r="K16" s="208"/>
      <c r="L16" s="60"/>
      <c r="M16" s="208"/>
      <c r="N16" s="61"/>
      <c r="O16" s="209"/>
      <c r="P16" s="60"/>
      <c r="Q16" s="210"/>
    </row>
    <row r="17" spans="1:17" s="53" customFormat="1" ht="15">
      <c r="A17" s="690">
        <v>1749</v>
      </c>
      <c r="B17" s="62">
        <v>23.8</v>
      </c>
      <c r="C17" s="681">
        <v>25.7</v>
      </c>
      <c r="D17" s="62"/>
      <c r="E17" s="205"/>
      <c r="F17" s="63"/>
      <c r="G17" s="206"/>
      <c r="H17" s="64"/>
      <c r="I17" s="65"/>
      <c r="J17" s="207"/>
      <c r="K17" s="208"/>
      <c r="L17" s="60"/>
      <c r="M17" s="208"/>
      <c r="N17" s="61"/>
      <c r="O17" s="209"/>
      <c r="P17" s="60"/>
      <c r="Q17" s="210"/>
    </row>
    <row r="18" spans="1:17" s="53" customFormat="1" ht="15">
      <c r="A18" s="690">
        <v>1750</v>
      </c>
      <c r="B18" s="62">
        <v>27.1</v>
      </c>
      <c r="C18" s="681">
        <v>28.7</v>
      </c>
      <c r="D18" s="62"/>
      <c r="E18" s="205"/>
      <c r="F18" s="63"/>
      <c r="G18" s="206"/>
      <c r="H18" s="64"/>
      <c r="I18" s="65"/>
      <c r="J18" s="207"/>
      <c r="K18" s="208"/>
      <c r="L18" s="60"/>
      <c r="M18" s="208"/>
      <c r="N18" s="61"/>
      <c r="O18" s="209"/>
      <c r="P18" s="60"/>
      <c r="Q18" s="210"/>
    </row>
    <row r="19" spans="1:17" s="53" customFormat="1" ht="15">
      <c r="A19" s="690">
        <v>1751</v>
      </c>
      <c r="B19" s="62">
        <v>27.1</v>
      </c>
      <c r="C19" s="681">
        <v>28.7</v>
      </c>
      <c r="D19" s="62"/>
      <c r="E19" s="205"/>
      <c r="F19" s="63"/>
      <c r="G19" s="206"/>
      <c r="H19" s="64"/>
      <c r="I19" s="65"/>
      <c r="J19" s="207"/>
      <c r="K19" s="208"/>
      <c r="L19" s="60"/>
      <c r="M19" s="208"/>
      <c r="N19" s="61"/>
      <c r="O19" s="209"/>
      <c r="P19" s="60"/>
      <c r="Q19" s="210"/>
    </row>
    <row r="20" spans="1:17" s="53" customFormat="1" ht="15">
      <c r="A20" s="690">
        <v>1752</v>
      </c>
      <c r="B20" s="62">
        <v>27.1</v>
      </c>
      <c r="C20" s="681">
        <v>28.7</v>
      </c>
      <c r="D20" s="62"/>
      <c r="E20" s="205"/>
      <c r="F20" s="63"/>
      <c r="G20" s="206"/>
      <c r="H20" s="64"/>
      <c r="I20" s="65"/>
      <c r="J20" s="207"/>
      <c r="K20" s="208"/>
      <c r="L20" s="60"/>
      <c r="M20" s="208"/>
      <c r="N20" s="61"/>
      <c r="O20" s="209"/>
      <c r="P20" s="60"/>
      <c r="Q20" s="210"/>
    </row>
    <row r="21" spans="1:17" s="53" customFormat="1" ht="15">
      <c r="A21" s="690">
        <v>1753</v>
      </c>
      <c r="B21" s="62">
        <v>27.1</v>
      </c>
      <c r="C21" s="681">
        <v>28.7</v>
      </c>
      <c r="D21" s="62"/>
      <c r="E21" s="205"/>
      <c r="F21" s="63"/>
      <c r="G21" s="206"/>
      <c r="H21" s="64"/>
      <c r="I21" s="65"/>
      <c r="J21" s="207"/>
      <c r="K21" s="208"/>
      <c r="L21" s="60"/>
      <c r="M21" s="208"/>
      <c r="N21" s="61"/>
      <c r="O21" s="209"/>
      <c r="P21" s="60"/>
      <c r="Q21" s="210"/>
    </row>
    <row r="22" spans="1:17" s="53" customFormat="1" ht="15">
      <c r="A22" s="690">
        <v>1754</v>
      </c>
      <c r="B22" s="62">
        <v>27.1</v>
      </c>
      <c r="C22" s="681">
        <v>28.7</v>
      </c>
      <c r="D22" s="62"/>
      <c r="E22" s="205"/>
      <c r="F22" s="63"/>
      <c r="G22" s="206"/>
      <c r="H22" s="64"/>
      <c r="I22" s="65"/>
      <c r="J22" s="207"/>
      <c r="K22" s="208"/>
      <c r="L22" s="60"/>
      <c r="M22" s="208"/>
      <c r="N22" s="61"/>
      <c r="O22" s="209"/>
      <c r="P22" s="60"/>
      <c r="Q22" s="210"/>
    </row>
    <row r="23" spans="1:17" s="53" customFormat="1" ht="15">
      <c r="A23" s="690">
        <v>1755</v>
      </c>
      <c r="B23" s="62">
        <v>27.1</v>
      </c>
      <c r="C23" s="681">
        <v>28.7</v>
      </c>
      <c r="D23" s="62"/>
      <c r="E23" s="205"/>
      <c r="F23" s="63"/>
      <c r="G23" s="206"/>
      <c r="H23" s="64"/>
      <c r="I23" s="65"/>
      <c r="J23" s="207"/>
      <c r="K23" s="208"/>
      <c r="L23" s="60"/>
      <c r="M23" s="208"/>
      <c r="N23" s="61"/>
      <c r="O23" s="209"/>
      <c r="P23" s="60"/>
      <c r="Q23" s="210"/>
    </row>
    <row r="24" spans="1:17" s="53" customFormat="1" ht="15">
      <c r="A24" s="690">
        <v>1756</v>
      </c>
      <c r="B24" s="62">
        <v>27.1</v>
      </c>
      <c r="C24" s="681">
        <v>28.7</v>
      </c>
      <c r="D24" s="62"/>
      <c r="E24" s="205"/>
      <c r="F24" s="63"/>
      <c r="G24" s="206"/>
      <c r="H24" s="64"/>
      <c r="I24" s="65"/>
      <c r="J24" s="207"/>
      <c r="K24" s="208"/>
      <c r="L24" s="60"/>
      <c r="M24" s="208"/>
      <c r="N24" s="61"/>
      <c r="O24" s="209"/>
      <c r="P24" s="60"/>
      <c r="Q24" s="210"/>
    </row>
    <row r="25" spans="1:17" s="53" customFormat="1" ht="15">
      <c r="A25" s="690">
        <v>1757</v>
      </c>
      <c r="B25" s="62">
        <v>27.1</v>
      </c>
      <c r="C25" s="681">
        <v>28.7</v>
      </c>
      <c r="D25" s="62"/>
      <c r="E25" s="205"/>
      <c r="F25" s="63"/>
      <c r="G25" s="206"/>
      <c r="H25" s="64"/>
      <c r="I25" s="65"/>
      <c r="J25" s="207"/>
      <c r="K25" s="208"/>
      <c r="L25" s="60"/>
      <c r="M25" s="208"/>
      <c r="N25" s="61"/>
      <c r="O25" s="209"/>
      <c r="P25" s="60"/>
      <c r="Q25" s="210"/>
    </row>
    <row r="26" spans="1:17" s="53" customFormat="1" ht="15">
      <c r="A26" s="690">
        <v>1758</v>
      </c>
      <c r="B26" s="62">
        <v>27.1</v>
      </c>
      <c r="C26" s="681">
        <v>28.7</v>
      </c>
      <c r="D26" s="62"/>
      <c r="E26" s="205"/>
      <c r="F26" s="63"/>
      <c r="G26" s="206"/>
      <c r="H26" s="64"/>
      <c r="I26" s="65"/>
      <c r="J26" s="207"/>
      <c r="K26" s="208"/>
      <c r="L26" s="60"/>
      <c r="M26" s="208"/>
      <c r="N26" s="61"/>
      <c r="O26" s="209"/>
      <c r="P26" s="60"/>
      <c r="Q26" s="210"/>
    </row>
    <row r="27" spans="1:17" s="53" customFormat="1" ht="15">
      <c r="A27" s="690">
        <v>1759</v>
      </c>
      <c r="B27" s="62">
        <v>27.1</v>
      </c>
      <c r="C27" s="681">
        <v>28.7</v>
      </c>
      <c r="D27" s="62"/>
      <c r="E27" s="205"/>
      <c r="F27" s="63"/>
      <c r="G27" s="206"/>
      <c r="H27" s="64"/>
      <c r="I27" s="65"/>
      <c r="J27" s="207"/>
      <c r="K27" s="208"/>
      <c r="L27" s="60"/>
      <c r="M27" s="208"/>
      <c r="N27" s="61"/>
      <c r="O27" s="209"/>
      <c r="P27" s="60"/>
      <c r="Q27" s="210"/>
    </row>
    <row r="28" spans="1:17" s="53" customFormat="1" ht="15">
      <c r="A28" s="690">
        <v>1760</v>
      </c>
      <c r="B28" s="62">
        <v>26.4</v>
      </c>
      <c r="C28" s="681">
        <v>29</v>
      </c>
      <c r="D28" s="62"/>
      <c r="E28" s="205"/>
      <c r="F28" s="63"/>
      <c r="G28" s="206"/>
      <c r="H28" s="64"/>
      <c r="I28" s="65"/>
      <c r="J28" s="207"/>
      <c r="K28" s="208"/>
      <c r="L28" s="60"/>
      <c r="M28" s="208"/>
      <c r="N28" s="61"/>
      <c r="O28" s="209"/>
      <c r="P28" s="60"/>
      <c r="Q28" s="210"/>
    </row>
    <row r="29" spans="1:17" s="53" customFormat="1" ht="15">
      <c r="A29" s="690">
        <v>1761</v>
      </c>
      <c r="B29" s="62">
        <v>26.4</v>
      </c>
      <c r="C29" s="681">
        <v>29</v>
      </c>
      <c r="D29" s="62"/>
      <c r="E29" s="205"/>
      <c r="F29" s="63"/>
      <c r="G29" s="206"/>
      <c r="H29" s="64"/>
      <c r="I29" s="65"/>
      <c r="J29" s="207"/>
      <c r="K29" s="208"/>
      <c r="L29" s="60"/>
      <c r="M29" s="208"/>
      <c r="N29" s="61"/>
      <c r="O29" s="209"/>
      <c r="P29" s="60"/>
      <c r="Q29" s="210"/>
    </row>
    <row r="30" spans="1:17" s="53" customFormat="1" ht="15">
      <c r="A30" s="690">
        <v>1762</v>
      </c>
      <c r="B30" s="62">
        <v>26.4</v>
      </c>
      <c r="C30" s="681">
        <v>29</v>
      </c>
      <c r="D30" s="62"/>
      <c r="E30" s="205"/>
      <c r="F30" s="63"/>
      <c r="G30" s="206"/>
      <c r="H30" s="64"/>
      <c r="I30" s="65"/>
      <c r="J30" s="207"/>
      <c r="K30" s="208"/>
      <c r="L30" s="60"/>
      <c r="M30" s="208"/>
      <c r="N30" s="61"/>
      <c r="O30" s="209"/>
      <c r="P30" s="60"/>
      <c r="Q30" s="210"/>
    </row>
    <row r="31" spans="1:17" s="53" customFormat="1" ht="15">
      <c r="A31" s="690">
        <v>1763</v>
      </c>
      <c r="B31" s="62">
        <v>26.4</v>
      </c>
      <c r="C31" s="681">
        <v>29</v>
      </c>
      <c r="D31" s="62"/>
      <c r="E31" s="205"/>
      <c r="F31" s="63"/>
      <c r="G31" s="206"/>
      <c r="H31" s="64"/>
      <c r="I31" s="65"/>
      <c r="J31" s="207"/>
      <c r="K31" s="208"/>
      <c r="L31" s="60"/>
      <c r="M31" s="208"/>
      <c r="N31" s="61"/>
      <c r="O31" s="209"/>
      <c r="P31" s="60"/>
      <c r="Q31" s="210"/>
    </row>
    <row r="32" spans="1:17" s="53" customFormat="1" ht="15">
      <c r="A32" s="690">
        <v>1764</v>
      </c>
      <c r="B32" s="62">
        <v>26.4</v>
      </c>
      <c r="C32" s="681">
        <v>29</v>
      </c>
      <c r="D32" s="62"/>
      <c r="E32" s="205"/>
      <c r="F32" s="63"/>
      <c r="G32" s="206"/>
      <c r="H32" s="64"/>
      <c r="I32" s="65"/>
      <c r="J32" s="207"/>
      <c r="K32" s="208"/>
      <c r="L32" s="60"/>
      <c r="M32" s="208"/>
      <c r="N32" s="61"/>
      <c r="O32" s="209"/>
      <c r="P32" s="60"/>
      <c r="Q32" s="210"/>
    </row>
    <row r="33" spans="1:17" s="53" customFormat="1" ht="15">
      <c r="A33" s="690">
        <v>1765</v>
      </c>
      <c r="B33" s="62">
        <v>26.4</v>
      </c>
      <c r="C33" s="681">
        <v>29</v>
      </c>
      <c r="D33" s="62"/>
      <c r="E33" s="205"/>
      <c r="F33" s="63"/>
      <c r="G33" s="206"/>
      <c r="H33" s="64"/>
      <c r="I33" s="65"/>
      <c r="J33" s="207"/>
      <c r="K33" s="208"/>
      <c r="L33" s="60"/>
      <c r="M33" s="208"/>
      <c r="N33" s="61"/>
      <c r="O33" s="209"/>
      <c r="P33" s="60"/>
      <c r="Q33" s="210"/>
    </row>
    <row r="34" spans="1:17" s="53" customFormat="1" ht="15">
      <c r="A34" s="690">
        <v>1766</v>
      </c>
      <c r="B34" s="62">
        <v>26.4</v>
      </c>
      <c r="C34" s="681">
        <v>29</v>
      </c>
      <c r="D34" s="62"/>
      <c r="E34" s="205"/>
      <c r="F34" s="63"/>
      <c r="G34" s="206"/>
      <c r="H34" s="64"/>
      <c r="I34" s="65"/>
      <c r="J34" s="207"/>
      <c r="K34" s="208"/>
      <c r="L34" s="60"/>
      <c r="M34" s="208"/>
      <c r="N34" s="61"/>
      <c r="O34" s="209"/>
      <c r="P34" s="60"/>
      <c r="Q34" s="210"/>
    </row>
    <row r="35" spans="1:17" s="53" customFormat="1" ht="15">
      <c r="A35" s="690">
        <v>1767</v>
      </c>
      <c r="B35" s="62">
        <v>26.4</v>
      </c>
      <c r="C35" s="681">
        <v>29</v>
      </c>
      <c r="D35" s="62"/>
      <c r="E35" s="205"/>
      <c r="F35" s="63"/>
      <c r="G35" s="206"/>
      <c r="H35" s="64"/>
      <c r="I35" s="65"/>
      <c r="J35" s="207"/>
      <c r="K35" s="208"/>
      <c r="L35" s="60"/>
      <c r="M35" s="208"/>
      <c r="N35" s="61"/>
      <c r="O35" s="209"/>
      <c r="P35" s="60"/>
      <c r="Q35" s="210"/>
    </row>
    <row r="36" spans="1:17" s="53" customFormat="1" ht="15">
      <c r="A36" s="690">
        <v>1768</v>
      </c>
      <c r="B36" s="62">
        <v>26.4</v>
      </c>
      <c r="C36" s="681">
        <v>29</v>
      </c>
      <c r="D36" s="62"/>
      <c r="E36" s="205"/>
      <c r="F36" s="63"/>
      <c r="G36" s="206"/>
      <c r="H36" s="64"/>
      <c r="I36" s="65"/>
      <c r="J36" s="207"/>
      <c r="K36" s="208"/>
      <c r="L36" s="60"/>
      <c r="M36" s="208"/>
      <c r="N36" s="61"/>
      <c r="O36" s="209"/>
      <c r="P36" s="60"/>
      <c r="Q36" s="210"/>
    </row>
    <row r="37" spans="1:17" s="53" customFormat="1" ht="15">
      <c r="A37" s="690">
        <v>1769</v>
      </c>
      <c r="B37" s="62">
        <v>26.4</v>
      </c>
      <c r="C37" s="681">
        <v>29</v>
      </c>
      <c r="D37" s="62"/>
      <c r="E37" s="205"/>
      <c r="F37" s="63"/>
      <c r="G37" s="206"/>
      <c r="H37" s="64"/>
      <c r="I37" s="65"/>
      <c r="J37" s="207"/>
      <c r="K37" s="208"/>
      <c r="L37" s="60"/>
      <c r="M37" s="208"/>
      <c r="N37" s="61"/>
      <c r="O37" s="209"/>
      <c r="P37" s="60"/>
      <c r="Q37" s="210"/>
    </row>
    <row r="38" spans="1:17" s="53" customFormat="1" ht="15">
      <c r="A38" s="690">
        <v>1770</v>
      </c>
      <c r="B38" s="62">
        <v>28.2</v>
      </c>
      <c r="C38" s="681">
        <v>29.6</v>
      </c>
      <c r="D38" s="62"/>
      <c r="E38" s="205"/>
      <c r="F38" s="63"/>
      <c r="G38" s="206"/>
      <c r="H38" s="64"/>
      <c r="I38" s="65"/>
      <c r="J38" s="207"/>
      <c r="K38" s="208"/>
      <c r="L38" s="60"/>
      <c r="M38" s="208"/>
      <c r="N38" s="61"/>
      <c r="O38" s="209"/>
      <c r="P38" s="60"/>
      <c r="Q38" s="210"/>
    </row>
    <row r="39" spans="1:17" s="53" customFormat="1" ht="15">
      <c r="A39" s="690">
        <v>1771</v>
      </c>
      <c r="B39" s="62">
        <v>28.2</v>
      </c>
      <c r="C39" s="681">
        <v>29.6</v>
      </c>
      <c r="D39" s="62"/>
      <c r="E39" s="205"/>
      <c r="F39" s="63"/>
      <c r="G39" s="206"/>
      <c r="H39" s="64"/>
      <c r="I39" s="65"/>
      <c r="J39" s="207"/>
      <c r="K39" s="208"/>
      <c r="L39" s="60"/>
      <c r="M39" s="208"/>
      <c r="N39" s="61"/>
      <c r="O39" s="209"/>
      <c r="P39" s="60"/>
      <c r="Q39" s="210"/>
    </row>
    <row r="40" spans="1:17" s="53" customFormat="1" ht="15">
      <c r="A40" s="690">
        <v>1772</v>
      </c>
      <c r="B40" s="62">
        <v>28.2</v>
      </c>
      <c r="C40" s="681">
        <v>29.6</v>
      </c>
      <c r="D40" s="62"/>
      <c r="E40" s="205"/>
      <c r="F40" s="63"/>
      <c r="G40" s="206"/>
      <c r="H40" s="64"/>
      <c r="I40" s="65"/>
      <c r="J40" s="207"/>
      <c r="K40" s="208"/>
      <c r="L40" s="60"/>
      <c r="M40" s="208"/>
      <c r="N40" s="61"/>
      <c r="O40" s="209"/>
      <c r="P40" s="60"/>
      <c r="Q40" s="210"/>
    </row>
    <row r="41" spans="1:17" s="53" customFormat="1" ht="15">
      <c r="A41" s="690">
        <v>1773</v>
      </c>
      <c r="B41" s="62">
        <v>28.2</v>
      </c>
      <c r="C41" s="681">
        <v>29.6</v>
      </c>
      <c r="D41" s="62"/>
      <c r="E41" s="205"/>
      <c r="F41" s="63"/>
      <c r="G41" s="206"/>
      <c r="H41" s="64"/>
      <c r="I41" s="65"/>
      <c r="J41" s="207"/>
      <c r="K41" s="208"/>
      <c r="L41" s="60"/>
      <c r="M41" s="208"/>
      <c r="N41" s="61"/>
      <c r="O41" s="209"/>
      <c r="P41" s="60"/>
      <c r="Q41" s="210"/>
    </row>
    <row r="42" spans="1:17" s="53" customFormat="1" ht="15">
      <c r="A42" s="690">
        <v>1774</v>
      </c>
      <c r="B42" s="62">
        <v>28.2</v>
      </c>
      <c r="C42" s="681">
        <v>29.6</v>
      </c>
      <c r="D42" s="62"/>
      <c r="E42" s="205"/>
      <c r="F42" s="63"/>
      <c r="G42" s="206"/>
      <c r="H42" s="64"/>
      <c r="I42" s="65"/>
      <c r="J42" s="207"/>
      <c r="K42" s="208"/>
      <c r="L42" s="60"/>
      <c r="M42" s="208"/>
      <c r="N42" s="61"/>
      <c r="O42" s="209"/>
      <c r="P42" s="60"/>
      <c r="Q42" s="210"/>
    </row>
    <row r="43" spans="1:17" s="53" customFormat="1" ht="15">
      <c r="A43" s="690">
        <v>1775</v>
      </c>
      <c r="B43" s="62">
        <v>28.2</v>
      </c>
      <c r="C43" s="681">
        <v>29.6</v>
      </c>
      <c r="D43" s="62"/>
      <c r="E43" s="205"/>
      <c r="F43" s="63"/>
      <c r="G43" s="206"/>
      <c r="H43" s="64"/>
      <c r="I43" s="65"/>
      <c r="J43" s="207"/>
      <c r="K43" s="208"/>
      <c r="L43" s="60"/>
      <c r="M43" s="208"/>
      <c r="N43" s="61"/>
      <c r="O43" s="209"/>
      <c r="P43" s="60"/>
      <c r="Q43" s="210"/>
    </row>
    <row r="44" spans="1:17" s="53" customFormat="1" ht="15">
      <c r="A44" s="690">
        <v>1776</v>
      </c>
      <c r="B44" s="62">
        <v>28.2</v>
      </c>
      <c r="C44" s="681">
        <v>29.6</v>
      </c>
      <c r="D44" s="62"/>
      <c r="E44" s="205"/>
      <c r="F44" s="63"/>
      <c r="G44" s="206"/>
      <c r="H44" s="64"/>
      <c r="I44" s="65"/>
      <c r="J44" s="207"/>
      <c r="K44" s="208"/>
      <c r="L44" s="60"/>
      <c r="M44" s="208"/>
      <c r="N44" s="61"/>
      <c r="O44" s="209"/>
      <c r="P44" s="60"/>
      <c r="Q44" s="210"/>
    </row>
    <row r="45" spans="1:17" s="53" customFormat="1" ht="15">
      <c r="A45" s="690">
        <v>1777</v>
      </c>
      <c r="B45" s="62">
        <v>28.2</v>
      </c>
      <c r="C45" s="681">
        <v>29.6</v>
      </c>
      <c r="D45" s="62"/>
      <c r="E45" s="205"/>
      <c r="F45" s="63"/>
      <c r="G45" s="206"/>
      <c r="H45" s="64"/>
      <c r="I45" s="65"/>
      <c r="J45" s="207"/>
      <c r="K45" s="208"/>
      <c r="L45" s="60"/>
      <c r="M45" s="208"/>
      <c r="N45" s="61"/>
      <c r="O45" s="209"/>
      <c r="P45" s="60"/>
      <c r="Q45" s="210"/>
    </row>
    <row r="46" spans="1:17" s="53" customFormat="1" ht="15">
      <c r="A46" s="690">
        <v>1778</v>
      </c>
      <c r="B46" s="62">
        <v>28.2</v>
      </c>
      <c r="C46" s="681">
        <v>29.6</v>
      </c>
      <c r="D46" s="62"/>
      <c r="E46" s="205"/>
      <c r="F46" s="63"/>
      <c r="G46" s="206"/>
      <c r="H46" s="64"/>
      <c r="I46" s="65"/>
      <c r="J46" s="207"/>
      <c r="K46" s="208"/>
      <c r="L46" s="60"/>
      <c r="M46" s="208"/>
      <c r="N46" s="61"/>
      <c r="O46" s="209"/>
      <c r="P46" s="60"/>
      <c r="Q46" s="210"/>
    </row>
    <row r="47" spans="1:17" s="53" customFormat="1" ht="15">
      <c r="A47" s="690">
        <v>1779</v>
      </c>
      <c r="B47" s="62">
        <v>28.2</v>
      </c>
      <c r="C47" s="681">
        <v>29.6</v>
      </c>
      <c r="D47" s="62"/>
      <c r="E47" s="205"/>
      <c r="F47" s="63"/>
      <c r="G47" s="206"/>
      <c r="H47" s="64"/>
      <c r="I47" s="65"/>
      <c r="J47" s="207"/>
      <c r="K47" s="208"/>
      <c r="L47" s="60"/>
      <c r="M47" s="208"/>
      <c r="N47" s="61"/>
      <c r="O47" s="209"/>
      <c r="P47" s="60"/>
      <c r="Q47" s="210"/>
    </row>
    <row r="48" spans="1:17" s="53" customFormat="1" ht="15">
      <c r="A48" s="690">
        <v>1780</v>
      </c>
      <c r="B48" s="62">
        <v>27.5</v>
      </c>
      <c r="C48" s="682">
        <v>28.1</v>
      </c>
      <c r="D48" s="62"/>
      <c r="E48" s="205"/>
      <c r="F48" s="63"/>
      <c r="G48" s="206"/>
      <c r="H48" s="64"/>
      <c r="I48" s="65"/>
      <c r="J48" s="207"/>
      <c r="K48" s="211"/>
      <c r="L48" s="60"/>
      <c r="M48" s="208"/>
      <c r="N48" s="61"/>
      <c r="O48" s="209"/>
      <c r="P48" s="60"/>
      <c r="Q48" s="210"/>
    </row>
    <row r="49" spans="1:17" s="53" customFormat="1" ht="15">
      <c r="A49" s="690">
        <v>1781</v>
      </c>
      <c r="B49" s="62">
        <v>27.5</v>
      </c>
      <c r="C49" s="682">
        <v>28.1</v>
      </c>
      <c r="D49" s="62"/>
      <c r="E49" s="205"/>
      <c r="F49" s="63"/>
      <c r="G49" s="206"/>
      <c r="H49" s="64"/>
      <c r="I49" s="65"/>
      <c r="J49" s="207"/>
      <c r="K49" s="211"/>
      <c r="L49" s="60"/>
      <c r="M49" s="208"/>
      <c r="N49" s="61"/>
      <c r="O49" s="209"/>
      <c r="P49" s="60"/>
      <c r="Q49" s="210"/>
    </row>
    <row r="50" spans="1:17" s="53" customFormat="1" ht="15">
      <c r="A50" s="690">
        <v>1782</v>
      </c>
      <c r="B50" s="62">
        <v>27.5</v>
      </c>
      <c r="C50" s="682">
        <v>28.1</v>
      </c>
      <c r="D50" s="62"/>
      <c r="E50" s="205"/>
      <c r="F50" s="63"/>
      <c r="G50" s="206"/>
      <c r="H50" s="64"/>
      <c r="I50" s="65"/>
      <c r="J50" s="207"/>
      <c r="K50" s="211"/>
      <c r="L50" s="60"/>
      <c r="M50" s="208"/>
      <c r="N50" s="61"/>
      <c r="O50" s="209"/>
      <c r="P50" s="60"/>
      <c r="Q50" s="210"/>
    </row>
    <row r="51" spans="1:17" s="53" customFormat="1" ht="15">
      <c r="A51" s="690">
        <v>1783</v>
      </c>
      <c r="B51" s="62">
        <v>27.5</v>
      </c>
      <c r="C51" s="682">
        <v>28.1</v>
      </c>
      <c r="D51" s="62"/>
      <c r="E51" s="205"/>
      <c r="F51" s="63"/>
      <c r="G51" s="206"/>
      <c r="H51" s="64"/>
      <c r="I51" s="65"/>
      <c r="J51" s="207"/>
      <c r="K51" s="211"/>
      <c r="L51" s="60"/>
      <c r="M51" s="208"/>
      <c r="N51" s="61"/>
      <c r="O51" s="209"/>
      <c r="P51" s="60"/>
      <c r="Q51" s="210"/>
    </row>
    <row r="52" spans="1:17" s="53" customFormat="1" ht="15">
      <c r="A52" s="690">
        <v>1784</v>
      </c>
      <c r="B52" s="62">
        <v>27.5</v>
      </c>
      <c r="C52" s="682">
        <v>28.1</v>
      </c>
      <c r="D52" s="62"/>
      <c r="E52" s="205"/>
      <c r="F52" s="63"/>
      <c r="G52" s="206"/>
      <c r="H52" s="64"/>
      <c r="I52" s="65"/>
      <c r="J52" s="207"/>
      <c r="K52" s="211"/>
      <c r="L52" s="60"/>
      <c r="M52" s="208"/>
      <c r="N52" s="61"/>
      <c r="O52" s="209"/>
      <c r="P52" s="60"/>
      <c r="Q52" s="210"/>
    </row>
    <row r="53" spans="1:17" s="53" customFormat="1" ht="15">
      <c r="A53" s="690">
        <v>1785</v>
      </c>
      <c r="B53" s="62">
        <v>27.5</v>
      </c>
      <c r="C53" s="682">
        <v>28.1</v>
      </c>
      <c r="D53" s="62"/>
      <c r="E53" s="205"/>
      <c r="F53" s="63"/>
      <c r="G53" s="206"/>
      <c r="H53" s="64"/>
      <c r="I53" s="65"/>
      <c r="J53" s="207"/>
      <c r="K53" s="211"/>
      <c r="L53" s="60"/>
      <c r="M53" s="208"/>
      <c r="N53" s="61"/>
      <c r="O53" s="209"/>
      <c r="P53" s="60"/>
      <c r="Q53" s="210"/>
    </row>
    <row r="54" spans="1:17" s="53" customFormat="1" ht="15">
      <c r="A54" s="690">
        <v>1786</v>
      </c>
      <c r="B54" s="62">
        <v>27.5</v>
      </c>
      <c r="C54" s="682">
        <v>28.1</v>
      </c>
      <c r="D54" s="62"/>
      <c r="E54" s="205"/>
      <c r="F54" s="63"/>
      <c r="G54" s="206"/>
      <c r="H54" s="64"/>
      <c r="I54" s="65"/>
      <c r="J54" s="207"/>
      <c r="K54" s="211"/>
      <c r="L54" s="60"/>
      <c r="M54" s="208"/>
      <c r="N54" s="61"/>
      <c r="O54" s="209"/>
      <c r="P54" s="60"/>
      <c r="Q54" s="210"/>
    </row>
    <row r="55" spans="1:17" s="53" customFormat="1" ht="15">
      <c r="A55" s="690">
        <v>1787</v>
      </c>
      <c r="B55" s="62">
        <v>27.5</v>
      </c>
      <c r="C55" s="682">
        <v>28.1</v>
      </c>
      <c r="D55" s="62"/>
      <c r="E55" s="205"/>
      <c r="F55" s="63"/>
      <c r="G55" s="206"/>
      <c r="H55" s="64"/>
      <c r="I55" s="65"/>
      <c r="J55" s="207"/>
      <c r="K55" s="211"/>
      <c r="L55" s="60"/>
      <c r="M55" s="208"/>
      <c r="N55" s="61"/>
      <c r="O55" s="209"/>
      <c r="P55" s="60"/>
      <c r="Q55" s="210"/>
    </row>
    <row r="56" spans="1:17" s="53" customFormat="1" ht="15">
      <c r="A56" s="690">
        <v>1788</v>
      </c>
      <c r="B56" s="62">
        <v>27.5</v>
      </c>
      <c r="C56" s="682">
        <v>28.1</v>
      </c>
      <c r="D56" s="62"/>
      <c r="E56" s="205"/>
      <c r="F56" s="63"/>
      <c r="G56" s="206"/>
      <c r="H56" s="64"/>
      <c r="I56" s="65"/>
      <c r="J56" s="207"/>
      <c r="K56" s="211"/>
      <c r="L56" s="60"/>
      <c r="M56" s="208"/>
      <c r="N56" s="61"/>
      <c r="O56" s="209"/>
      <c r="P56" s="60"/>
      <c r="Q56" s="210"/>
    </row>
    <row r="57" spans="1:17" s="53" customFormat="1" ht="15">
      <c r="A57" s="690">
        <v>1789</v>
      </c>
      <c r="B57" s="62">
        <v>27.5</v>
      </c>
      <c r="C57" s="682">
        <v>28.1</v>
      </c>
      <c r="D57" s="62"/>
      <c r="E57" s="205"/>
      <c r="F57" s="63"/>
      <c r="G57" s="206"/>
      <c r="H57" s="64"/>
      <c r="I57" s="65"/>
      <c r="J57" s="212"/>
      <c r="K57" s="213"/>
      <c r="L57" s="214"/>
      <c r="M57" s="215"/>
      <c r="N57" s="216"/>
      <c r="O57" s="217"/>
      <c r="P57" s="214"/>
      <c r="Q57" s="218"/>
    </row>
    <row r="58" spans="1:17" s="53" customFormat="1" ht="15">
      <c r="A58" s="690">
        <v>1790</v>
      </c>
      <c r="B58" s="62" t="s">
        <v>57</v>
      </c>
      <c r="C58" s="681">
        <v>32.1</v>
      </c>
      <c r="D58" s="62"/>
      <c r="E58" s="205"/>
      <c r="F58" s="63"/>
      <c r="G58" s="206"/>
      <c r="H58" s="64"/>
      <c r="I58" s="65"/>
      <c r="J58" s="212"/>
      <c r="K58" s="215"/>
      <c r="L58" s="214"/>
      <c r="M58" s="215"/>
      <c r="N58" s="216"/>
      <c r="O58" s="217"/>
      <c r="P58" s="214"/>
      <c r="Q58" s="218"/>
    </row>
    <row r="59" spans="1:17" s="53" customFormat="1" ht="15">
      <c r="A59" s="690">
        <v>1791</v>
      </c>
      <c r="B59" s="62" t="s">
        <v>57</v>
      </c>
      <c r="C59" s="681">
        <v>32.1</v>
      </c>
      <c r="D59" s="62"/>
      <c r="E59" s="205"/>
      <c r="F59" s="63"/>
      <c r="G59" s="206"/>
      <c r="H59" s="64"/>
      <c r="I59" s="65"/>
      <c r="J59" s="212"/>
      <c r="K59" s="215"/>
      <c r="L59" s="214"/>
      <c r="M59" s="215"/>
      <c r="N59" s="216"/>
      <c r="O59" s="217"/>
      <c r="P59" s="214"/>
      <c r="Q59" s="218"/>
    </row>
    <row r="60" spans="1:17" s="53" customFormat="1" ht="15">
      <c r="A60" s="690">
        <v>1792</v>
      </c>
      <c r="B60" s="62" t="s">
        <v>57</v>
      </c>
      <c r="C60" s="681">
        <v>32.1</v>
      </c>
      <c r="D60" s="62"/>
      <c r="E60" s="205"/>
      <c r="F60" s="63"/>
      <c r="G60" s="206"/>
      <c r="H60" s="64"/>
      <c r="I60" s="65"/>
      <c r="J60" s="212"/>
      <c r="K60" s="215"/>
      <c r="L60" s="214"/>
      <c r="M60" s="215"/>
      <c r="N60" s="216"/>
      <c r="O60" s="217"/>
      <c r="P60" s="214"/>
      <c r="Q60" s="218"/>
    </row>
    <row r="61" spans="1:17" s="53" customFormat="1" ht="15">
      <c r="A61" s="690">
        <v>1793</v>
      </c>
      <c r="B61" s="62" t="s">
        <v>57</v>
      </c>
      <c r="C61" s="681">
        <v>32.1</v>
      </c>
      <c r="D61" s="62"/>
      <c r="E61" s="205"/>
      <c r="F61" s="63"/>
      <c r="G61" s="206"/>
      <c r="H61" s="64"/>
      <c r="I61" s="65"/>
      <c r="J61" s="212"/>
      <c r="K61" s="215"/>
      <c r="L61" s="214"/>
      <c r="M61" s="215"/>
      <c r="N61" s="216"/>
      <c r="O61" s="217"/>
      <c r="P61" s="214"/>
      <c r="Q61" s="218"/>
    </row>
    <row r="62" spans="1:17" s="53" customFormat="1" ht="15">
      <c r="A62" s="690">
        <v>1794</v>
      </c>
      <c r="B62" s="62" t="s">
        <v>57</v>
      </c>
      <c r="C62" s="681">
        <v>32.1</v>
      </c>
      <c r="D62" s="62"/>
      <c r="E62" s="205"/>
      <c r="F62" s="63"/>
      <c r="G62" s="206"/>
      <c r="H62" s="64"/>
      <c r="I62" s="65"/>
      <c r="J62" s="212"/>
      <c r="K62" s="215"/>
      <c r="L62" s="214"/>
      <c r="M62" s="215"/>
      <c r="N62" s="216"/>
      <c r="O62" s="217"/>
      <c r="P62" s="214"/>
      <c r="Q62" s="218"/>
    </row>
    <row r="63" spans="1:17" s="53" customFormat="1" ht="15">
      <c r="A63" s="690">
        <v>1795</v>
      </c>
      <c r="B63" s="62" t="s">
        <v>57</v>
      </c>
      <c r="C63" s="681">
        <v>32.1</v>
      </c>
      <c r="D63" s="62"/>
      <c r="E63" s="205"/>
      <c r="F63" s="63"/>
      <c r="G63" s="206"/>
      <c r="H63" s="64"/>
      <c r="I63" s="65"/>
      <c r="J63" s="212"/>
      <c r="K63" s="215"/>
      <c r="L63" s="214"/>
      <c r="M63" s="215"/>
      <c r="N63" s="216"/>
      <c r="O63" s="217"/>
      <c r="P63" s="214"/>
      <c r="Q63" s="218"/>
    </row>
    <row r="64" spans="1:17" s="53" customFormat="1" ht="15">
      <c r="A64" s="690">
        <v>1796</v>
      </c>
      <c r="B64" s="62" t="s">
        <v>57</v>
      </c>
      <c r="C64" s="681">
        <v>32.1</v>
      </c>
      <c r="D64" s="62"/>
      <c r="E64" s="205"/>
      <c r="F64" s="63"/>
      <c r="G64" s="206"/>
      <c r="H64" s="64"/>
      <c r="I64" s="65"/>
      <c r="J64" s="212"/>
      <c r="K64" s="215"/>
      <c r="L64" s="214"/>
      <c r="M64" s="215"/>
      <c r="N64" s="216"/>
      <c r="O64" s="217"/>
      <c r="P64" s="214"/>
      <c r="Q64" s="218"/>
    </row>
    <row r="65" spans="1:17" s="53" customFormat="1" ht="15">
      <c r="A65" s="690">
        <v>1797</v>
      </c>
      <c r="B65" s="62" t="s">
        <v>57</v>
      </c>
      <c r="C65" s="681">
        <v>32.1</v>
      </c>
      <c r="D65" s="62"/>
      <c r="E65" s="205"/>
      <c r="F65" s="63"/>
      <c r="G65" s="206"/>
      <c r="H65" s="64"/>
      <c r="I65" s="65"/>
      <c r="J65" s="212"/>
      <c r="K65" s="215"/>
      <c r="L65" s="214"/>
      <c r="M65" s="215"/>
      <c r="N65" s="216"/>
      <c r="O65" s="217"/>
      <c r="P65" s="214"/>
      <c r="Q65" s="218"/>
    </row>
    <row r="66" spans="1:17" s="53" customFormat="1" ht="15">
      <c r="A66" s="690">
        <v>1798</v>
      </c>
      <c r="B66" s="62" t="s">
        <v>57</v>
      </c>
      <c r="C66" s="681">
        <v>32.1</v>
      </c>
      <c r="D66" s="62"/>
      <c r="E66" s="205"/>
      <c r="F66" s="63"/>
      <c r="G66" s="206"/>
      <c r="H66" s="64"/>
      <c r="I66" s="65"/>
      <c r="J66" s="212"/>
      <c r="K66" s="215"/>
      <c r="L66" s="214"/>
      <c r="M66" s="215"/>
      <c r="N66" s="216"/>
      <c r="O66" s="217"/>
      <c r="P66" s="214"/>
      <c r="Q66" s="218"/>
    </row>
    <row r="67" spans="1:17" s="53" customFormat="1" ht="15">
      <c r="A67" s="690">
        <v>1799</v>
      </c>
      <c r="B67" s="62" t="s">
        <v>57</v>
      </c>
      <c r="C67" s="681">
        <v>32.1</v>
      </c>
      <c r="D67" s="62"/>
      <c r="E67" s="205"/>
      <c r="F67" s="63"/>
      <c r="G67" s="206"/>
      <c r="H67" s="64"/>
      <c r="I67" s="65"/>
      <c r="J67" s="212"/>
      <c r="K67" s="215"/>
      <c r="L67" s="214"/>
      <c r="M67" s="215"/>
      <c r="N67" s="216"/>
      <c r="O67" s="217"/>
      <c r="P67" s="214"/>
      <c r="Q67" s="218"/>
    </row>
    <row r="68" spans="1:17" s="53" customFormat="1" ht="15">
      <c r="A68" s="690">
        <v>1800</v>
      </c>
      <c r="B68" s="62" t="s">
        <v>57</v>
      </c>
      <c r="C68" s="681">
        <v>34.9</v>
      </c>
      <c r="D68" s="62"/>
      <c r="E68" s="205"/>
      <c r="F68" s="63"/>
      <c r="G68" s="206"/>
      <c r="H68" s="64"/>
      <c r="I68" s="65"/>
      <c r="J68" s="212"/>
      <c r="K68" s="215"/>
      <c r="L68" s="214"/>
      <c r="M68" s="215"/>
      <c r="N68" s="216"/>
      <c r="O68" s="217"/>
      <c r="P68" s="214"/>
      <c r="Q68" s="218"/>
    </row>
    <row r="69" spans="1:17" s="53" customFormat="1" ht="15">
      <c r="A69" s="690">
        <v>1801</v>
      </c>
      <c r="B69" s="62" t="s">
        <v>57</v>
      </c>
      <c r="C69" s="681">
        <v>34.9</v>
      </c>
      <c r="D69" s="62"/>
      <c r="E69" s="205"/>
      <c r="F69" s="63"/>
      <c r="G69" s="206"/>
      <c r="H69" s="64"/>
      <c r="I69" s="65"/>
      <c r="J69" s="212"/>
      <c r="K69" s="215"/>
      <c r="L69" s="214"/>
      <c r="M69" s="215"/>
      <c r="N69" s="216"/>
      <c r="O69" s="217"/>
      <c r="P69" s="214"/>
      <c r="Q69" s="218"/>
    </row>
    <row r="70" spans="1:17" s="53" customFormat="1" ht="15">
      <c r="A70" s="690">
        <v>1802</v>
      </c>
      <c r="B70" s="62" t="s">
        <v>57</v>
      </c>
      <c r="C70" s="681">
        <v>34.9</v>
      </c>
      <c r="D70" s="62"/>
      <c r="E70" s="205"/>
      <c r="F70" s="63"/>
      <c r="G70" s="206"/>
      <c r="H70" s="64"/>
      <c r="I70" s="65"/>
      <c r="J70" s="212"/>
      <c r="K70" s="215"/>
      <c r="L70" s="214"/>
      <c r="M70" s="215"/>
      <c r="N70" s="216"/>
      <c r="O70" s="217"/>
      <c r="P70" s="214"/>
      <c r="Q70" s="218"/>
    </row>
    <row r="71" spans="1:17" s="53" customFormat="1" ht="15">
      <c r="A71" s="690">
        <v>1803</v>
      </c>
      <c r="B71" s="62" t="s">
        <v>57</v>
      </c>
      <c r="C71" s="681">
        <v>34.9</v>
      </c>
      <c r="D71" s="62"/>
      <c r="E71" s="205"/>
      <c r="F71" s="63"/>
      <c r="G71" s="206"/>
      <c r="H71" s="64"/>
      <c r="I71" s="65"/>
      <c r="J71" s="212"/>
      <c r="K71" s="215"/>
      <c r="L71" s="214"/>
      <c r="M71" s="215"/>
      <c r="N71" s="216"/>
      <c r="O71" s="217"/>
      <c r="P71" s="214"/>
      <c r="Q71" s="218"/>
    </row>
    <row r="72" spans="1:17" s="53" customFormat="1" ht="15">
      <c r="A72" s="690">
        <v>1804</v>
      </c>
      <c r="B72" s="62" t="s">
        <v>57</v>
      </c>
      <c r="C72" s="681">
        <v>34.9</v>
      </c>
      <c r="D72" s="62"/>
      <c r="E72" s="205"/>
      <c r="F72" s="63"/>
      <c r="G72" s="206"/>
      <c r="H72" s="64"/>
      <c r="I72" s="65"/>
      <c r="J72" s="212"/>
      <c r="K72" s="215"/>
      <c r="L72" s="214"/>
      <c r="M72" s="215"/>
      <c r="N72" s="216"/>
      <c r="O72" s="217"/>
      <c r="P72" s="214"/>
      <c r="Q72" s="218"/>
    </row>
    <row r="73" spans="1:17" s="53" customFormat="1" ht="15">
      <c r="A73" s="690">
        <v>1805</v>
      </c>
      <c r="B73" s="62" t="s">
        <v>57</v>
      </c>
      <c r="C73" s="681">
        <v>34.9</v>
      </c>
      <c r="D73" s="62"/>
      <c r="E73" s="205"/>
      <c r="F73" s="63"/>
      <c r="G73" s="206"/>
      <c r="H73" s="64"/>
      <c r="I73" s="65"/>
      <c r="J73" s="212"/>
      <c r="K73" s="215"/>
      <c r="L73" s="214"/>
      <c r="M73" s="215"/>
      <c r="N73" s="216"/>
      <c r="O73" s="217"/>
      <c r="P73" s="214"/>
      <c r="Q73" s="218"/>
    </row>
    <row r="74" spans="1:17" s="66" customFormat="1" ht="15">
      <c r="A74" s="690">
        <v>1806</v>
      </c>
      <c r="B74" s="67">
        <v>32.770000000000003</v>
      </c>
      <c r="C74" s="681">
        <v>34.9</v>
      </c>
      <c r="D74" s="67">
        <v>10.3</v>
      </c>
      <c r="E74" s="219">
        <v>10.48</v>
      </c>
      <c r="F74" s="68">
        <v>200.38</v>
      </c>
      <c r="G74" s="220">
        <v>258.16000000000003</v>
      </c>
      <c r="H74" s="69"/>
      <c r="I74" s="70"/>
      <c r="J74" s="221"/>
      <c r="K74" s="213"/>
      <c r="L74" s="222"/>
      <c r="M74" s="213"/>
      <c r="N74" s="223"/>
      <c r="O74" s="224"/>
      <c r="P74" s="222"/>
      <c r="Q74" s="225"/>
    </row>
    <row r="75" spans="1:17" s="66" customFormat="1" ht="15">
      <c r="A75" s="690">
        <v>1807</v>
      </c>
      <c r="B75" s="67">
        <v>32.020000000000003</v>
      </c>
      <c r="C75" s="681">
        <v>34.9</v>
      </c>
      <c r="D75" s="67">
        <v>10.3</v>
      </c>
      <c r="E75" s="219">
        <v>10.37</v>
      </c>
      <c r="F75" s="68">
        <v>193.5</v>
      </c>
      <c r="G75" s="220">
        <v>253.08</v>
      </c>
      <c r="H75" s="69"/>
      <c r="I75" s="70"/>
      <c r="J75" s="221"/>
      <c r="K75" s="213"/>
      <c r="L75" s="222"/>
      <c r="M75" s="213"/>
      <c r="N75" s="223"/>
      <c r="O75" s="224"/>
      <c r="P75" s="222"/>
      <c r="Q75" s="225"/>
    </row>
    <row r="76" spans="1:17" s="66" customFormat="1" ht="15">
      <c r="A76" s="690">
        <v>1808</v>
      </c>
      <c r="B76" s="67">
        <v>31.15</v>
      </c>
      <c r="C76" s="681">
        <v>34.9</v>
      </c>
      <c r="D76" s="67">
        <v>10.4</v>
      </c>
      <c r="E76" s="219">
        <v>10.54</v>
      </c>
      <c r="F76" s="68">
        <v>179.7</v>
      </c>
      <c r="G76" s="220">
        <v>271.12</v>
      </c>
      <c r="H76" s="69"/>
      <c r="I76" s="70"/>
      <c r="J76" s="221"/>
      <c r="K76" s="213"/>
      <c r="L76" s="222"/>
      <c r="M76" s="213"/>
      <c r="N76" s="223"/>
      <c r="O76" s="224"/>
      <c r="P76" s="222"/>
      <c r="Q76" s="225"/>
    </row>
    <row r="77" spans="1:17" s="66" customFormat="1" ht="15">
      <c r="A77" s="690">
        <v>1809</v>
      </c>
      <c r="B77" s="67">
        <v>31.28</v>
      </c>
      <c r="C77" s="681">
        <v>34.9</v>
      </c>
      <c r="D77" s="67">
        <v>10.91</v>
      </c>
      <c r="E77" s="219">
        <v>10.95</v>
      </c>
      <c r="F77" s="68">
        <v>190.44</v>
      </c>
      <c r="G77" s="220">
        <v>293.86</v>
      </c>
      <c r="H77" s="69"/>
      <c r="I77" s="70"/>
      <c r="J77" s="221"/>
      <c r="K77" s="213"/>
      <c r="L77" s="222"/>
      <c r="M77" s="213"/>
      <c r="N77" s="223"/>
      <c r="O77" s="224"/>
      <c r="P77" s="222"/>
      <c r="Q77" s="225"/>
    </row>
    <row r="78" spans="1:17" s="66" customFormat="1" ht="15">
      <c r="A78" s="690">
        <v>1810</v>
      </c>
      <c r="B78" s="67">
        <v>35.26</v>
      </c>
      <c r="C78" s="682">
        <v>39.69</v>
      </c>
      <c r="D78" s="67">
        <v>10.88</v>
      </c>
      <c r="E78" s="219">
        <v>10.95</v>
      </c>
      <c r="F78" s="68">
        <v>248.12</v>
      </c>
      <c r="G78" s="220">
        <v>305.95</v>
      </c>
      <c r="H78" s="69"/>
      <c r="I78" s="70"/>
      <c r="J78" s="221"/>
      <c r="K78" s="213"/>
      <c r="L78" s="222"/>
      <c r="M78" s="213"/>
      <c r="N78" s="223"/>
      <c r="O78" s="224"/>
      <c r="P78" s="222"/>
      <c r="Q78" s="225"/>
    </row>
    <row r="79" spans="1:17" s="66" customFormat="1" ht="15">
      <c r="A79" s="690">
        <v>1811</v>
      </c>
      <c r="B79" s="67">
        <v>34</v>
      </c>
      <c r="C79" s="682">
        <v>38.36</v>
      </c>
      <c r="D79" s="67">
        <v>10.75</v>
      </c>
      <c r="E79" s="219">
        <v>10.77</v>
      </c>
      <c r="F79" s="68">
        <v>231.24</v>
      </c>
      <c r="G79" s="220">
        <v>290.32</v>
      </c>
      <c r="H79" s="69"/>
      <c r="I79" s="70"/>
      <c r="J79" s="221"/>
      <c r="K79" s="213"/>
      <c r="L79" s="222"/>
      <c r="M79" s="213"/>
      <c r="N79" s="223"/>
      <c r="O79" s="224"/>
      <c r="P79" s="222"/>
      <c r="Q79" s="225"/>
    </row>
    <row r="80" spans="1:17" s="66" customFormat="1" ht="15">
      <c r="A80" s="690">
        <v>1812</v>
      </c>
      <c r="B80" s="67">
        <v>24.3</v>
      </c>
      <c r="C80" s="682">
        <v>39.450000000000003</v>
      </c>
      <c r="D80" s="67">
        <v>10.17</v>
      </c>
      <c r="E80" s="219">
        <v>10.3</v>
      </c>
      <c r="F80" s="68">
        <v>101.77</v>
      </c>
      <c r="G80" s="220">
        <v>288.73</v>
      </c>
      <c r="H80" s="69"/>
      <c r="I80" s="70"/>
      <c r="J80" s="221"/>
      <c r="K80" s="213"/>
      <c r="L80" s="222"/>
      <c r="M80" s="213"/>
      <c r="N80" s="223"/>
      <c r="O80" s="224"/>
      <c r="P80" s="222"/>
      <c r="Q80" s="225"/>
    </row>
    <row r="81" spans="1:17" s="66" customFormat="1" ht="15">
      <c r="A81" s="690">
        <v>1813</v>
      </c>
      <c r="B81" s="67">
        <v>23.77</v>
      </c>
      <c r="C81" s="682">
        <v>38.94</v>
      </c>
      <c r="D81" s="67">
        <v>10.63</v>
      </c>
      <c r="E81" s="219">
        <v>10.73</v>
      </c>
      <c r="F81" s="68">
        <v>101.8</v>
      </c>
      <c r="G81" s="220">
        <v>287.38</v>
      </c>
      <c r="H81" s="69"/>
      <c r="I81" s="70"/>
      <c r="J81" s="221"/>
      <c r="K81" s="213"/>
      <c r="L81" s="222"/>
      <c r="M81" s="213"/>
      <c r="N81" s="223"/>
      <c r="O81" s="224"/>
      <c r="P81" s="222"/>
      <c r="Q81" s="225"/>
    </row>
    <row r="82" spans="1:17" s="66" customFormat="1" ht="15">
      <c r="A82" s="690">
        <v>1814</v>
      </c>
      <c r="B82" s="67">
        <v>23.82</v>
      </c>
      <c r="C82" s="682">
        <v>36.74</v>
      </c>
      <c r="D82" s="67">
        <v>10.34</v>
      </c>
      <c r="E82" s="219">
        <v>10.42</v>
      </c>
      <c r="F82" s="68">
        <v>101.28</v>
      </c>
      <c r="G82" s="220">
        <v>251.61</v>
      </c>
      <c r="H82" s="69"/>
      <c r="I82" s="70"/>
      <c r="J82" s="221"/>
      <c r="K82" s="213"/>
      <c r="L82" s="222"/>
      <c r="M82" s="213"/>
      <c r="N82" s="223"/>
      <c r="O82" s="224"/>
      <c r="P82" s="222"/>
      <c r="Q82" s="225"/>
    </row>
    <row r="83" spans="1:17" s="66" customFormat="1" ht="15">
      <c r="A83" s="690">
        <v>1815</v>
      </c>
      <c r="B83" s="67">
        <v>34.159999999999997</v>
      </c>
      <c r="C83" s="682">
        <v>38.950000000000003</v>
      </c>
      <c r="D83" s="67">
        <v>10.93</v>
      </c>
      <c r="E83" s="219">
        <v>11.07</v>
      </c>
      <c r="F83" s="68">
        <v>236.1</v>
      </c>
      <c r="G83" s="220">
        <v>295.95999999999998</v>
      </c>
      <c r="H83" s="69"/>
      <c r="I83" s="70"/>
      <c r="J83" s="221"/>
      <c r="K83" s="213"/>
      <c r="L83" s="222"/>
      <c r="M83" s="213"/>
      <c r="N83" s="223"/>
      <c r="O83" s="224"/>
      <c r="P83" s="222"/>
      <c r="Q83" s="225"/>
    </row>
    <row r="84" spans="1:17" s="66" customFormat="1" ht="15">
      <c r="A84" s="690">
        <v>1816</v>
      </c>
      <c r="B84" s="67">
        <v>38.89</v>
      </c>
      <c r="C84" s="682">
        <v>40.96</v>
      </c>
      <c r="D84" s="67">
        <v>10.7</v>
      </c>
      <c r="E84" s="219">
        <v>10.85</v>
      </c>
      <c r="F84" s="68">
        <v>286.55</v>
      </c>
      <c r="G84" s="220">
        <v>311.54000000000002</v>
      </c>
      <c r="H84" s="69"/>
      <c r="I84" s="70"/>
      <c r="J84" s="221"/>
      <c r="K84" s="213"/>
      <c r="L84" s="222"/>
      <c r="M84" s="213"/>
      <c r="N84" s="223"/>
      <c r="O84" s="224"/>
      <c r="P84" s="222"/>
      <c r="Q84" s="225"/>
    </row>
    <row r="85" spans="1:17" s="66" customFormat="1" ht="15">
      <c r="A85" s="690">
        <v>1817</v>
      </c>
      <c r="B85" s="67">
        <v>37.74</v>
      </c>
      <c r="C85" s="682">
        <v>39.79</v>
      </c>
      <c r="D85" s="67">
        <v>10.57</v>
      </c>
      <c r="E85" s="219">
        <v>11.06</v>
      </c>
      <c r="F85" s="68">
        <v>269.38</v>
      </c>
      <c r="G85" s="220">
        <v>297.74</v>
      </c>
      <c r="H85" s="69"/>
      <c r="I85" s="70"/>
      <c r="J85" s="221"/>
      <c r="K85" s="213"/>
      <c r="L85" s="222"/>
      <c r="M85" s="213"/>
      <c r="N85" s="223"/>
      <c r="O85" s="224"/>
      <c r="P85" s="222"/>
      <c r="Q85" s="225"/>
    </row>
    <row r="86" spans="1:17" s="66" customFormat="1" ht="15">
      <c r="A86" s="690">
        <v>1818</v>
      </c>
      <c r="B86" s="67">
        <v>37.67</v>
      </c>
      <c r="C86" s="682">
        <v>38.72</v>
      </c>
      <c r="D86" s="67">
        <v>11.03</v>
      </c>
      <c r="E86" s="219">
        <v>11.11</v>
      </c>
      <c r="F86" s="68">
        <v>276.75</v>
      </c>
      <c r="G86" s="220">
        <v>287.52999999999997</v>
      </c>
      <c r="H86" s="69"/>
      <c r="I86" s="70"/>
      <c r="J86" s="221"/>
      <c r="K86" s="213"/>
      <c r="L86" s="222"/>
      <c r="M86" s="213"/>
      <c r="N86" s="223"/>
      <c r="O86" s="224"/>
      <c r="P86" s="222"/>
      <c r="Q86" s="225"/>
    </row>
    <row r="87" spans="1:17" s="66" customFormat="1" ht="15">
      <c r="A87" s="690">
        <v>1819</v>
      </c>
      <c r="B87" s="67">
        <v>36.520000000000003</v>
      </c>
      <c r="C87" s="682">
        <v>37.78</v>
      </c>
      <c r="D87" s="67">
        <v>11.07</v>
      </c>
      <c r="E87" s="219">
        <v>11.24</v>
      </c>
      <c r="F87" s="68">
        <v>269.95</v>
      </c>
      <c r="G87" s="220">
        <v>280.77</v>
      </c>
      <c r="H87" s="69"/>
      <c r="I87" s="70"/>
      <c r="J87" s="221"/>
      <c r="K87" s="213"/>
      <c r="L87" s="222"/>
      <c r="M87" s="213"/>
      <c r="N87" s="223"/>
      <c r="O87" s="224"/>
      <c r="P87" s="222"/>
      <c r="Q87" s="225"/>
    </row>
    <row r="88" spans="1:17" s="66" customFormat="1" ht="15">
      <c r="A88" s="690">
        <v>1820</v>
      </c>
      <c r="B88" s="67">
        <v>37.96</v>
      </c>
      <c r="C88" s="682">
        <v>39.46</v>
      </c>
      <c r="D88" s="67">
        <v>10.62</v>
      </c>
      <c r="E88" s="219">
        <v>10.72</v>
      </c>
      <c r="F88" s="68">
        <v>282.31</v>
      </c>
      <c r="G88" s="220">
        <v>296.58999999999997</v>
      </c>
      <c r="H88" s="69"/>
      <c r="I88" s="70"/>
      <c r="J88" s="221"/>
      <c r="K88" s="213"/>
      <c r="L88" s="222"/>
      <c r="M88" s="213"/>
      <c r="N88" s="223"/>
      <c r="O88" s="224"/>
      <c r="P88" s="222"/>
      <c r="Q88" s="225"/>
    </row>
    <row r="89" spans="1:17" s="66" customFormat="1" ht="15">
      <c r="A89" s="690">
        <v>1821</v>
      </c>
      <c r="B89" s="67">
        <v>38.6</v>
      </c>
      <c r="C89" s="682">
        <v>39.81</v>
      </c>
      <c r="D89" s="67">
        <v>11.42</v>
      </c>
      <c r="E89" s="219">
        <v>11.52</v>
      </c>
      <c r="F89" s="68">
        <v>299.54000000000002</v>
      </c>
      <c r="G89" s="220">
        <v>311.39999999999998</v>
      </c>
      <c r="H89" s="69"/>
      <c r="I89" s="70"/>
      <c r="J89" s="221"/>
      <c r="K89" s="213"/>
      <c r="L89" s="222"/>
      <c r="M89" s="213"/>
      <c r="N89" s="223"/>
      <c r="O89" s="224"/>
      <c r="P89" s="222"/>
      <c r="Q89" s="225"/>
    </row>
    <row r="90" spans="1:17" s="66" customFormat="1" ht="15">
      <c r="A90" s="690">
        <v>1822</v>
      </c>
      <c r="B90" s="67">
        <v>37.28</v>
      </c>
      <c r="C90" s="682">
        <v>38.68</v>
      </c>
      <c r="D90" s="67">
        <v>11.25</v>
      </c>
      <c r="E90" s="219">
        <v>11.5</v>
      </c>
      <c r="F90" s="68">
        <v>287.45</v>
      </c>
      <c r="G90" s="220">
        <v>302.92</v>
      </c>
      <c r="H90" s="69"/>
      <c r="I90" s="70"/>
      <c r="J90" s="221"/>
      <c r="K90" s="213"/>
      <c r="L90" s="222"/>
      <c r="M90" s="213"/>
      <c r="N90" s="223"/>
      <c r="O90" s="224"/>
      <c r="P90" s="222"/>
      <c r="Q90" s="225"/>
    </row>
    <row r="91" spans="1:17" s="66" customFormat="1" ht="15">
      <c r="A91" s="690">
        <v>1823</v>
      </c>
      <c r="B91" s="67">
        <v>39.020000000000003</v>
      </c>
      <c r="C91" s="682">
        <v>40.92</v>
      </c>
      <c r="D91" s="67">
        <v>11.23</v>
      </c>
      <c r="E91" s="219">
        <v>11.58</v>
      </c>
      <c r="F91" s="68">
        <v>305.19</v>
      </c>
      <c r="G91" s="220">
        <v>326.52</v>
      </c>
      <c r="H91" s="69"/>
      <c r="I91" s="70"/>
      <c r="J91" s="221"/>
      <c r="K91" s="213"/>
      <c r="L91" s="222"/>
      <c r="M91" s="213"/>
      <c r="N91" s="223"/>
      <c r="O91" s="224"/>
      <c r="P91" s="222"/>
      <c r="Q91" s="225"/>
    </row>
    <row r="92" spans="1:17" s="66" customFormat="1" ht="15">
      <c r="A92" s="690">
        <v>1824</v>
      </c>
      <c r="B92" s="67">
        <v>38.229999999999997</v>
      </c>
      <c r="C92" s="682">
        <v>39.869999999999997</v>
      </c>
      <c r="D92" s="67">
        <v>11.39</v>
      </c>
      <c r="E92" s="219">
        <v>11.73</v>
      </c>
      <c r="F92" s="68">
        <v>301.29000000000002</v>
      </c>
      <c r="G92" s="220">
        <v>316.77</v>
      </c>
      <c r="H92" s="69"/>
      <c r="I92" s="70"/>
      <c r="J92" s="221"/>
      <c r="K92" s="213"/>
      <c r="L92" s="222"/>
      <c r="M92" s="213"/>
      <c r="N92" s="223"/>
      <c r="O92" s="224"/>
      <c r="P92" s="222"/>
      <c r="Q92" s="225"/>
    </row>
    <row r="93" spans="1:17" s="66" customFormat="1" ht="15">
      <c r="A93" s="690">
        <v>1825</v>
      </c>
      <c r="B93" s="67">
        <v>37.39</v>
      </c>
      <c r="C93" s="682">
        <v>38.42</v>
      </c>
      <c r="D93" s="67">
        <v>11.33</v>
      </c>
      <c r="E93" s="219">
        <v>11.57</v>
      </c>
      <c r="F93" s="68">
        <v>287.97000000000003</v>
      </c>
      <c r="G93" s="220">
        <v>296.45</v>
      </c>
      <c r="H93" s="69"/>
      <c r="I93" s="70"/>
      <c r="J93" s="221"/>
      <c r="K93" s="213"/>
      <c r="L93" s="222"/>
      <c r="M93" s="213"/>
      <c r="N93" s="223"/>
      <c r="O93" s="224"/>
      <c r="P93" s="222"/>
      <c r="Q93" s="225"/>
    </row>
    <row r="94" spans="1:17" s="66" customFormat="1" ht="15">
      <c r="A94" s="690">
        <v>1826</v>
      </c>
      <c r="B94" s="67">
        <v>36.549999999999997</v>
      </c>
      <c r="C94" s="682">
        <v>37.71</v>
      </c>
      <c r="D94" s="67">
        <v>10.82</v>
      </c>
      <c r="E94" s="219">
        <v>11.02</v>
      </c>
      <c r="F94" s="68">
        <v>274.44</v>
      </c>
      <c r="G94" s="220">
        <v>286.14</v>
      </c>
      <c r="H94" s="69"/>
      <c r="I94" s="70"/>
      <c r="J94" s="221"/>
      <c r="K94" s="213"/>
      <c r="L94" s="222"/>
      <c r="M94" s="213"/>
      <c r="N94" s="223"/>
      <c r="O94" s="224"/>
      <c r="P94" s="222"/>
      <c r="Q94" s="225"/>
    </row>
    <row r="95" spans="1:17" s="66" customFormat="1" ht="15">
      <c r="A95" s="690">
        <v>1827</v>
      </c>
      <c r="B95" s="67">
        <v>38.39</v>
      </c>
      <c r="C95" s="682">
        <v>39.89</v>
      </c>
      <c r="D95" s="67">
        <v>10.93</v>
      </c>
      <c r="E95" s="219">
        <v>11.29</v>
      </c>
      <c r="F95" s="68">
        <v>288.82</v>
      </c>
      <c r="G95" s="220">
        <v>305.70999999999998</v>
      </c>
      <c r="H95" s="69"/>
      <c r="I95" s="70"/>
      <c r="J95" s="221"/>
      <c r="K95" s="213"/>
      <c r="L95" s="222"/>
      <c r="M95" s="213"/>
      <c r="N95" s="223"/>
      <c r="O95" s="224"/>
      <c r="P95" s="222"/>
      <c r="Q95" s="225"/>
    </row>
    <row r="96" spans="1:17" s="66" customFormat="1" ht="15">
      <c r="A96" s="690">
        <v>1828</v>
      </c>
      <c r="B96" s="67">
        <v>36.619999999999997</v>
      </c>
      <c r="C96" s="682">
        <v>38.06</v>
      </c>
      <c r="D96" s="67">
        <v>10.76</v>
      </c>
      <c r="E96" s="219">
        <v>11</v>
      </c>
      <c r="F96" s="68">
        <v>272.06</v>
      </c>
      <c r="G96" s="220">
        <v>288.94</v>
      </c>
      <c r="H96" s="69"/>
      <c r="I96" s="70"/>
      <c r="J96" s="221"/>
      <c r="K96" s="213"/>
      <c r="L96" s="222"/>
      <c r="M96" s="213"/>
      <c r="N96" s="223"/>
      <c r="O96" s="224"/>
      <c r="P96" s="222"/>
      <c r="Q96" s="225"/>
    </row>
    <row r="97" spans="1:17" s="66" customFormat="1" ht="15">
      <c r="A97" s="690">
        <v>1829</v>
      </c>
      <c r="B97" s="67">
        <v>38.450000000000003</v>
      </c>
      <c r="C97" s="682">
        <v>40.14</v>
      </c>
      <c r="D97" s="67">
        <v>10.55</v>
      </c>
      <c r="E97" s="219">
        <v>10.73</v>
      </c>
      <c r="F97" s="68">
        <v>287.98</v>
      </c>
      <c r="G97" s="220">
        <v>308.67</v>
      </c>
      <c r="H97" s="69"/>
      <c r="I97" s="70"/>
      <c r="J97" s="221"/>
      <c r="K97" s="213"/>
      <c r="L97" s="222"/>
      <c r="M97" s="213"/>
      <c r="N97" s="223"/>
      <c r="O97" s="224"/>
      <c r="P97" s="222"/>
      <c r="Q97" s="225"/>
    </row>
    <row r="98" spans="1:17" s="66" customFormat="1" ht="15">
      <c r="A98" s="690">
        <v>1830</v>
      </c>
      <c r="B98" s="67">
        <v>38.26</v>
      </c>
      <c r="C98" s="682">
        <v>39.86</v>
      </c>
      <c r="D98" s="67">
        <v>10.53</v>
      </c>
      <c r="E98" s="219">
        <v>10.81</v>
      </c>
      <c r="F98" s="68">
        <v>288.52999999999997</v>
      </c>
      <c r="G98" s="220">
        <v>306.54000000000002</v>
      </c>
      <c r="H98" s="69"/>
      <c r="I98" s="70"/>
      <c r="J98" s="221"/>
      <c r="K98" s="213"/>
      <c r="L98" s="222"/>
      <c r="M98" s="213"/>
      <c r="N98" s="223"/>
      <c r="O98" s="224"/>
      <c r="P98" s="222"/>
      <c r="Q98" s="225"/>
    </row>
    <row r="99" spans="1:17" s="66" customFormat="1" ht="15">
      <c r="A99" s="690">
        <v>1831</v>
      </c>
      <c r="B99" s="67">
        <v>38.200000000000003</v>
      </c>
      <c r="C99" s="682">
        <v>40</v>
      </c>
      <c r="D99" s="67">
        <v>10.81</v>
      </c>
      <c r="E99" s="219">
        <v>11.02</v>
      </c>
      <c r="F99" s="68">
        <v>295.77</v>
      </c>
      <c r="G99" s="220">
        <v>314.02</v>
      </c>
      <c r="H99" s="69"/>
      <c r="I99" s="70"/>
      <c r="J99" s="221"/>
      <c r="K99" s="213"/>
      <c r="L99" s="222"/>
      <c r="M99" s="213"/>
      <c r="N99" s="223"/>
      <c r="O99" s="224"/>
      <c r="P99" s="222"/>
      <c r="Q99" s="225"/>
    </row>
    <row r="100" spans="1:17" s="66" customFormat="1" ht="15">
      <c r="A100" s="690">
        <v>1832</v>
      </c>
      <c r="B100" s="67">
        <v>34.82</v>
      </c>
      <c r="C100" s="682">
        <v>36.200000000000003</v>
      </c>
      <c r="D100" s="67">
        <v>9.84</v>
      </c>
      <c r="E100" s="219">
        <v>9.93</v>
      </c>
      <c r="F100" s="68">
        <v>229.59</v>
      </c>
      <c r="G100" s="220">
        <v>238.12</v>
      </c>
      <c r="H100" s="69"/>
      <c r="I100" s="70"/>
      <c r="J100" s="221"/>
      <c r="K100" s="213"/>
      <c r="L100" s="222"/>
      <c r="M100" s="213"/>
      <c r="N100" s="223"/>
      <c r="O100" s="224"/>
      <c r="P100" s="222"/>
      <c r="Q100" s="225"/>
    </row>
    <row r="101" spans="1:17" s="66" customFormat="1" ht="15">
      <c r="A101" s="690">
        <v>1833</v>
      </c>
      <c r="B101" s="67">
        <v>37.99</v>
      </c>
      <c r="C101" s="682">
        <v>39.47</v>
      </c>
      <c r="D101" s="67">
        <v>10.78</v>
      </c>
      <c r="E101" s="219">
        <v>11.21</v>
      </c>
      <c r="F101" s="68">
        <v>287.49</v>
      </c>
      <c r="G101" s="220">
        <v>301.32</v>
      </c>
      <c r="H101" s="69"/>
      <c r="I101" s="70"/>
      <c r="J101" s="221"/>
      <c r="K101" s="213"/>
      <c r="L101" s="222"/>
      <c r="M101" s="213"/>
      <c r="N101" s="223"/>
      <c r="O101" s="224"/>
      <c r="P101" s="222"/>
      <c r="Q101" s="225"/>
    </row>
    <row r="102" spans="1:17" s="66" customFormat="1" ht="15">
      <c r="A102" s="690">
        <v>1834</v>
      </c>
      <c r="B102" s="67">
        <v>34.049999999999997</v>
      </c>
      <c r="C102" s="682">
        <v>35.56</v>
      </c>
      <c r="D102" s="67">
        <v>10.52</v>
      </c>
      <c r="E102" s="219">
        <v>10.86</v>
      </c>
      <c r="F102" s="68">
        <v>249.13</v>
      </c>
      <c r="G102" s="220">
        <v>259.92</v>
      </c>
      <c r="H102" s="69"/>
      <c r="I102" s="70"/>
      <c r="J102" s="221"/>
      <c r="K102" s="213"/>
      <c r="L102" s="222"/>
      <c r="M102" s="213"/>
      <c r="N102" s="223"/>
      <c r="O102" s="224"/>
      <c r="P102" s="222"/>
      <c r="Q102" s="225"/>
    </row>
    <row r="103" spans="1:17" s="66" customFormat="1" ht="15">
      <c r="A103" s="690">
        <v>1835</v>
      </c>
      <c r="B103" s="67">
        <v>38.22</v>
      </c>
      <c r="C103" s="682">
        <v>40.17</v>
      </c>
      <c r="D103" s="67">
        <v>10.68</v>
      </c>
      <c r="E103" s="219">
        <v>11.22</v>
      </c>
      <c r="F103" s="68">
        <v>285.45</v>
      </c>
      <c r="G103" s="220">
        <v>307.69</v>
      </c>
      <c r="H103" s="69"/>
      <c r="I103" s="70"/>
      <c r="J103" s="221"/>
      <c r="K103" s="213"/>
      <c r="L103" s="222"/>
      <c r="M103" s="213"/>
      <c r="N103" s="223"/>
      <c r="O103" s="224"/>
      <c r="P103" s="222"/>
      <c r="Q103" s="225"/>
    </row>
    <row r="104" spans="1:17" s="66" customFormat="1" ht="15">
      <c r="A104" s="690">
        <v>1836</v>
      </c>
      <c r="B104" s="67">
        <v>40.619999999999997</v>
      </c>
      <c r="C104" s="682">
        <v>42.31</v>
      </c>
      <c r="D104" s="67">
        <v>10.84</v>
      </c>
      <c r="E104" s="219">
        <v>11.37</v>
      </c>
      <c r="F104" s="68">
        <v>319.69</v>
      </c>
      <c r="G104" s="220">
        <v>339.91</v>
      </c>
      <c r="H104" s="69"/>
      <c r="I104" s="70"/>
      <c r="J104" s="221"/>
      <c r="K104" s="213"/>
      <c r="L104" s="222"/>
      <c r="M104" s="213"/>
      <c r="N104" s="223"/>
      <c r="O104" s="224"/>
      <c r="P104" s="222"/>
      <c r="Q104" s="225"/>
    </row>
    <row r="105" spans="1:17" s="66" customFormat="1" ht="15">
      <c r="A105" s="690">
        <v>1837</v>
      </c>
      <c r="B105" s="67">
        <v>38.46</v>
      </c>
      <c r="C105" s="682">
        <v>39.67</v>
      </c>
      <c r="D105" s="67">
        <v>9.82</v>
      </c>
      <c r="E105" s="219">
        <v>10.039999999999999</v>
      </c>
      <c r="F105" s="68">
        <v>280.5</v>
      </c>
      <c r="G105" s="220">
        <v>293.17</v>
      </c>
      <c r="H105" s="69"/>
      <c r="I105" s="70"/>
      <c r="J105" s="221"/>
      <c r="K105" s="213"/>
      <c r="L105" s="222"/>
      <c r="M105" s="213"/>
      <c r="N105" s="223"/>
      <c r="O105" s="224"/>
      <c r="P105" s="222"/>
      <c r="Q105" s="225"/>
    </row>
    <row r="106" spans="1:17" s="66" customFormat="1" ht="15">
      <c r="A106" s="690">
        <v>1838</v>
      </c>
      <c r="B106" s="67">
        <v>38.5</v>
      </c>
      <c r="C106" s="682">
        <v>39.83</v>
      </c>
      <c r="D106" s="67">
        <v>10.7</v>
      </c>
      <c r="E106" s="219">
        <v>11.06</v>
      </c>
      <c r="F106" s="68">
        <v>291.55</v>
      </c>
      <c r="G106" s="220">
        <v>308.7</v>
      </c>
      <c r="H106" s="69"/>
      <c r="I106" s="70"/>
      <c r="J106" s="221"/>
      <c r="K106" s="213"/>
      <c r="L106" s="222"/>
      <c r="M106" s="213"/>
      <c r="N106" s="223"/>
      <c r="O106" s="224"/>
      <c r="P106" s="222"/>
      <c r="Q106" s="225"/>
    </row>
    <row r="107" spans="1:17" s="66" customFormat="1" ht="15">
      <c r="A107" s="690">
        <v>1839</v>
      </c>
      <c r="B107" s="67">
        <v>40.159999999999997</v>
      </c>
      <c r="C107" s="682">
        <v>41.44</v>
      </c>
      <c r="D107" s="67">
        <v>11.17</v>
      </c>
      <c r="E107" s="219">
        <v>11.52</v>
      </c>
      <c r="F107" s="68">
        <v>313.79000000000002</v>
      </c>
      <c r="G107" s="220">
        <v>327.73</v>
      </c>
      <c r="H107" s="69"/>
      <c r="I107" s="70"/>
      <c r="J107" s="221"/>
      <c r="K107" s="213"/>
      <c r="L107" s="222"/>
      <c r="M107" s="213"/>
      <c r="N107" s="223"/>
      <c r="O107" s="224"/>
      <c r="P107" s="222"/>
      <c r="Q107" s="225"/>
    </row>
    <row r="108" spans="1:17" s="66" customFormat="1" ht="15">
      <c r="A108" s="690">
        <v>1840</v>
      </c>
      <c r="B108" s="67">
        <v>39.08</v>
      </c>
      <c r="C108" s="682">
        <v>40.729999999999997</v>
      </c>
      <c r="D108" s="67">
        <v>10.81</v>
      </c>
      <c r="E108" s="219">
        <v>11.05</v>
      </c>
      <c r="F108" s="68">
        <v>295.14</v>
      </c>
      <c r="G108" s="220">
        <v>314.43</v>
      </c>
      <c r="H108" s="69"/>
      <c r="I108" s="70"/>
      <c r="J108" s="221"/>
      <c r="K108" s="213"/>
      <c r="L108" s="222"/>
      <c r="M108" s="213"/>
      <c r="N108" s="223"/>
      <c r="O108" s="224"/>
      <c r="P108" s="222"/>
      <c r="Q108" s="225"/>
    </row>
    <row r="109" spans="1:17" s="66" customFormat="1" ht="15">
      <c r="A109" s="690">
        <v>1841</v>
      </c>
      <c r="B109" s="67">
        <v>39.07</v>
      </c>
      <c r="C109" s="682">
        <v>41.29</v>
      </c>
      <c r="D109" s="67">
        <v>11.16</v>
      </c>
      <c r="E109" s="219">
        <v>11.54</v>
      </c>
      <c r="F109" s="68">
        <v>301.2</v>
      </c>
      <c r="G109" s="220">
        <v>330.26</v>
      </c>
      <c r="H109" s="69"/>
      <c r="I109" s="70"/>
      <c r="J109" s="221"/>
      <c r="K109" s="213"/>
      <c r="L109" s="222"/>
      <c r="M109" s="213"/>
      <c r="N109" s="223"/>
      <c r="O109" s="224"/>
      <c r="P109" s="222"/>
      <c r="Q109" s="225"/>
    </row>
    <row r="110" spans="1:17" s="66" customFormat="1" ht="15">
      <c r="A110" s="690">
        <v>1842</v>
      </c>
      <c r="B110" s="67">
        <v>38.79</v>
      </c>
      <c r="C110" s="682">
        <v>40.659999999999997</v>
      </c>
      <c r="D110" s="67">
        <v>10.75</v>
      </c>
      <c r="E110" s="219">
        <v>10.98</v>
      </c>
      <c r="F110" s="68">
        <v>294.52999999999997</v>
      </c>
      <c r="G110" s="220">
        <v>318.27999999999997</v>
      </c>
      <c r="H110" s="69"/>
      <c r="I110" s="70"/>
      <c r="J110" s="221"/>
      <c r="K110" s="213"/>
      <c r="L110" s="222"/>
      <c r="M110" s="213"/>
      <c r="N110" s="223"/>
      <c r="O110" s="224"/>
      <c r="P110" s="222"/>
      <c r="Q110" s="225"/>
    </row>
    <row r="111" spans="1:17" s="66" customFormat="1" ht="15">
      <c r="A111" s="690">
        <v>1843</v>
      </c>
      <c r="B111" s="67">
        <v>39.9</v>
      </c>
      <c r="C111" s="682">
        <v>41.28</v>
      </c>
      <c r="D111" s="67">
        <v>11</v>
      </c>
      <c r="E111" s="219">
        <v>11.25</v>
      </c>
      <c r="F111" s="68">
        <v>311.86</v>
      </c>
      <c r="G111" s="220">
        <v>331.09</v>
      </c>
      <c r="H111" s="69"/>
      <c r="I111" s="70"/>
      <c r="J111" s="221"/>
      <c r="K111" s="213"/>
      <c r="L111" s="222"/>
      <c r="M111" s="213"/>
      <c r="N111" s="223"/>
      <c r="O111" s="224"/>
      <c r="P111" s="222"/>
      <c r="Q111" s="225"/>
    </row>
    <row r="112" spans="1:17" s="66" customFormat="1" ht="15">
      <c r="A112" s="690">
        <v>1844</v>
      </c>
      <c r="B112" s="67">
        <v>41.47</v>
      </c>
      <c r="C112" s="682">
        <v>42.83</v>
      </c>
      <c r="D112" s="67">
        <v>11.04</v>
      </c>
      <c r="E112" s="219">
        <v>11.38</v>
      </c>
      <c r="F112" s="68">
        <v>329.1</v>
      </c>
      <c r="G112" s="220">
        <v>346.18</v>
      </c>
      <c r="H112" s="69"/>
      <c r="I112" s="70"/>
      <c r="J112" s="221"/>
      <c r="K112" s="213"/>
      <c r="L112" s="222"/>
      <c r="M112" s="213"/>
      <c r="N112" s="223"/>
      <c r="O112" s="224"/>
      <c r="P112" s="222"/>
      <c r="Q112" s="225"/>
    </row>
    <row r="113" spans="1:17" s="66" customFormat="1" ht="15">
      <c r="A113" s="690">
        <v>1845</v>
      </c>
      <c r="B113" s="67">
        <v>42.61</v>
      </c>
      <c r="C113" s="682">
        <v>43.9</v>
      </c>
      <c r="D113" s="67">
        <v>11.24</v>
      </c>
      <c r="E113" s="219">
        <v>11.56</v>
      </c>
      <c r="F113" s="68">
        <v>344.07</v>
      </c>
      <c r="G113" s="220">
        <v>361.06</v>
      </c>
      <c r="H113" s="69"/>
      <c r="I113" s="70"/>
      <c r="J113" s="221"/>
      <c r="K113" s="213"/>
      <c r="L113" s="222"/>
      <c r="M113" s="213"/>
      <c r="N113" s="223"/>
      <c r="O113" s="224"/>
      <c r="P113" s="222"/>
      <c r="Q113" s="225"/>
    </row>
    <row r="114" spans="1:17" s="66" customFormat="1" ht="15">
      <c r="A114" s="690">
        <v>1846</v>
      </c>
      <c r="B114" s="67">
        <v>39.39</v>
      </c>
      <c r="C114" s="682">
        <v>40.75</v>
      </c>
      <c r="D114" s="67">
        <v>10.99</v>
      </c>
      <c r="E114" s="219">
        <v>11.35</v>
      </c>
      <c r="F114" s="68">
        <v>308.66000000000003</v>
      </c>
      <c r="G114" s="220">
        <v>325.16000000000003</v>
      </c>
      <c r="H114" s="69"/>
      <c r="I114" s="70"/>
      <c r="J114" s="221"/>
      <c r="K114" s="213"/>
      <c r="L114" s="222"/>
      <c r="M114" s="213"/>
      <c r="N114" s="223"/>
      <c r="O114" s="224"/>
      <c r="P114" s="222"/>
      <c r="Q114" s="225"/>
    </row>
    <row r="115" spans="1:17" s="66" customFormat="1" ht="15">
      <c r="A115" s="690">
        <v>1847</v>
      </c>
      <c r="B115" s="67">
        <v>39.29</v>
      </c>
      <c r="C115" s="682">
        <v>40.92</v>
      </c>
      <c r="D115" s="67">
        <v>10.25</v>
      </c>
      <c r="E115" s="219">
        <v>10.55</v>
      </c>
      <c r="F115" s="68">
        <v>288.04000000000002</v>
      </c>
      <c r="G115" s="220">
        <v>312.39</v>
      </c>
      <c r="H115" s="69"/>
      <c r="I115" s="70"/>
      <c r="J115" s="221"/>
      <c r="K115" s="213"/>
      <c r="L115" s="222"/>
      <c r="M115" s="213"/>
      <c r="N115" s="223"/>
      <c r="O115" s="224"/>
      <c r="P115" s="222"/>
      <c r="Q115" s="225"/>
    </row>
    <row r="116" spans="1:17" s="66" customFormat="1" ht="15">
      <c r="A116" s="690">
        <v>1848</v>
      </c>
      <c r="B116" s="67">
        <v>39.31</v>
      </c>
      <c r="C116" s="682">
        <v>41</v>
      </c>
      <c r="D116" s="67">
        <v>10.56</v>
      </c>
      <c r="E116" s="219">
        <v>10.87</v>
      </c>
      <c r="F116" s="68">
        <v>293.86</v>
      </c>
      <c r="G116" s="220">
        <v>316.62</v>
      </c>
      <c r="H116" s="69"/>
      <c r="I116" s="70"/>
      <c r="J116" s="221"/>
      <c r="K116" s="213"/>
      <c r="L116" s="222"/>
      <c r="M116" s="213"/>
      <c r="N116" s="223"/>
      <c r="O116" s="224"/>
      <c r="P116" s="222"/>
      <c r="Q116" s="225"/>
    </row>
    <row r="117" spans="1:17" s="66" customFormat="1" ht="15">
      <c r="A117" s="690">
        <v>1849</v>
      </c>
      <c r="B117" s="67">
        <v>35.130000000000003</v>
      </c>
      <c r="C117" s="682">
        <v>36.65</v>
      </c>
      <c r="D117" s="67">
        <v>10.26</v>
      </c>
      <c r="E117" s="219">
        <v>10.44</v>
      </c>
      <c r="F117" s="68">
        <v>233.38</v>
      </c>
      <c r="G117" s="220">
        <v>251.7</v>
      </c>
      <c r="H117" s="69"/>
      <c r="I117" s="70"/>
      <c r="J117" s="221"/>
      <c r="K117" s="213"/>
      <c r="L117" s="222"/>
      <c r="M117" s="213"/>
      <c r="N117" s="223"/>
      <c r="O117" s="224"/>
      <c r="P117" s="222"/>
      <c r="Q117" s="225"/>
    </row>
    <row r="118" spans="1:17" s="66" customFormat="1" ht="15">
      <c r="A118" s="690">
        <v>1850</v>
      </c>
      <c r="B118" s="67">
        <v>42.44</v>
      </c>
      <c r="C118" s="682">
        <v>43.82</v>
      </c>
      <c r="D118" s="67">
        <v>11.06</v>
      </c>
      <c r="E118" s="219">
        <v>11.42</v>
      </c>
      <c r="F118" s="68">
        <v>335.21</v>
      </c>
      <c r="G118" s="220">
        <v>355.53</v>
      </c>
      <c r="H118" s="69"/>
      <c r="I118" s="70"/>
      <c r="J118" s="221"/>
      <c r="K118" s="213"/>
      <c r="L118" s="222"/>
      <c r="M118" s="213"/>
      <c r="N118" s="223"/>
      <c r="O118" s="224"/>
      <c r="P118" s="222"/>
      <c r="Q118" s="225"/>
    </row>
    <row r="119" spans="1:17" s="66" customFormat="1" ht="15">
      <c r="A119" s="690">
        <v>1851</v>
      </c>
      <c r="B119" s="67">
        <v>40.729999999999997</v>
      </c>
      <c r="C119" s="682">
        <v>42.03</v>
      </c>
      <c r="D119" s="67">
        <v>10.89</v>
      </c>
      <c r="E119" s="219">
        <v>11.21</v>
      </c>
      <c r="F119" s="68">
        <v>322.63</v>
      </c>
      <c r="G119" s="220">
        <v>340.48</v>
      </c>
      <c r="H119" s="69"/>
      <c r="I119" s="70"/>
      <c r="J119" s="221"/>
      <c r="K119" s="213"/>
      <c r="L119" s="222"/>
      <c r="M119" s="213"/>
      <c r="N119" s="223"/>
      <c r="O119" s="224"/>
      <c r="P119" s="222"/>
      <c r="Q119" s="225"/>
    </row>
    <row r="120" spans="1:17" s="66" customFormat="1" ht="15">
      <c r="A120" s="690">
        <v>1852</v>
      </c>
      <c r="B120" s="67">
        <v>40.409999999999997</v>
      </c>
      <c r="C120" s="682">
        <v>41.63</v>
      </c>
      <c r="D120" s="67">
        <v>10.82</v>
      </c>
      <c r="E120" s="219">
        <v>11.22</v>
      </c>
      <c r="F120" s="68">
        <v>317.74</v>
      </c>
      <c r="G120" s="220">
        <v>332.96</v>
      </c>
      <c r="H120" s="69"/>
      <c r="I120" s="70"/>
      <c r="J120" s="221"/>
      <c r="K120" s="213"/>
      <c r="L120" s="222"/>
      <c r="M120" s="213"/>
      <c r="N120" s="223"/>
      <c r="O120" s="224"/>
      <c r="P120" s="222"/>
      <c r="Q120" s="225"/>
    </row>
    <row r="121" spans="1:17" s="66" customFormat="1" ht="15">
      <c r="A121" s="690">
        <v>1853</v>
      </c>
      <c r="B121" s="67">
        <v>41.53</v>
      </c>
      <c r="C121" s="682">
        <v>42.94</v>
      </c>
      <c r="D121" s="67">
        <v>10.58</v>
      </c>
      <c r="E121" s="219">
        <v>10.86</v>
      </c>
      <c r="F121" s="68">
        <v>329.44</v>
      </c>
      <c r="G121" s="220">
        <v>344.95</v>
      </c>
      <c r="H121" s="69"/>
      <c r="I121" s="70"/>
      <c r="J121" s="221"/>
      <c r="K121" s="213"/>
      <c r="L121" s="222"/>
      <c r="M121" s="213"/>
      <c r="N121" s="223"/>
      <c r="O121" s="224"/>
      <c r="P121" s="222"/>
      <c r="Q121" s="225"/>
    </row>
    <row r="122" spans="1:17" s="66" customFormat="1" ht="15">
      <c r="A122" s="690">
        <v>1854</v>
      </c>
      <c r="B122" s="67">
        <v>34.83</v>
      </c>
      <c r="C122" s="682">
        <v>36.64</v>
      </c>
      <c r="D122" s="67">
        <v>9.7799999999999994</v>
      </c>
      <c r="E122" s="219">
        <v>10.029999999999999</v>
      </c>
      <c r="F122" s="68">
        <v>231.79</v>
      </c>
      <c r="G122" s="220">
        <v>248.8</v>
      </c>
      <c r="H122" s="69"/>
      <c r="I122" s="70"/>
      <c r="J122" s="221"/>
      <c r="K122" s="213"/>
      <c r="L122" s="222"/>
      <c r="M122" s="213"/>
      <c r="N122" s="223"/>
      <c r="O122" s="224"/>
      <c r="P122" s="222"/>
      <c r="Q122" s="225"/>
    </row>
    <row r="123" spans="1:17" s="66" customFormat="1" ht="15">
      <c r="A123" s="690">
        <v>1855</v>
      </c>
      <c r="B123" s="67">
        <v>35.04</v>
      </c>
      <c r="C123" s="682">
        <v>38.99</v>
      </c>
      <c r="D123" s="67">
        <v>10.02</v>
      </c>
      <c r="E123" s="219">
        <v>10.38</v>
      </c>
      <c r="F123" s="68">
        <v>244.82</v>
      </c>
      <c r="G123" s="220">
        <v>292.92</v>
      </c>
      <c r="H123" s="69"/>
      <c r="I123" s="70"/>
      <c r="J123" s="221"/>
      <c r="K123" s="213"/>
      <c r="L123" s="222"/>
      <c r="M123" s="213"/>
      <c r="N123" s="223"/>
      <c r="O123" s="224"/>
      <c r="P123" s="222"/>
      <c r="Q123" s="225"/>
    </row>
    <row r="124" spans="1:17" s="66" customFormat="1" ht="15">
      <c r="A124" s="690">
        <v>1856</v>
      </c>
      <c r="B124" s="67">
        <v>38.51</v>
      </c>
      <c r="C124" s="682">
        <v>40.86</v>
      </c>
      <c r="D124" s="67">
        <v>11.08</v>
      </c>
      <c r="E124" s="219">
        <v>11.33</v>
      </c>
      <c r="F124" s="68">
        <v>296.5</v>
      </c>
      <c r="G124" s="220">
        <v>325.98</v>
      </c>
      <c r="H124" s="69"/>
      <c r="I124" s="70"/>
      <c r="J124" s="221"/>
      <c r="K124" s="213"/>
      <c r="L124" s="222"/>
      <c r="M124" s="213"/>
      <c r="N124" s="223"/>
      <c r="O124" s="224"/>
      <c r="P124" s="222"/>
      <c r="Q124" s="225"/>
    </row>
    <row r="125" spans="1:17" s="66" customFormat="1" ht="15">
      <c r="A125" s="690">
        <v>1857</v>
      </c>
      <c r="B125" s="67">
        <v>38.69</v>
      </c>
      <c r="C125" s="682">
        <v>39.85</v>
      </c>
      <c r="D125" s="67">
        <v>10.81</v>
      </c>
      <c r="E125" s="219">
        <v>11.02</v>
      </c>
      <c r="F125" s="68">
        <v>299.36</v>
      </c>
      <c r="G125" s="220">
        <v>310.72000000000003</v>
      </c>
      <c r="H125" s="69"/>
      <c r="I125" s="70"/>
      <c r="J125" s="221"/>
      <c r="K125" s="213"/>
      <c r="L125" s="222"/>
      <c r="M125" s="213"/>
      <c r="N125" s="223"/>
      <c r="O125" s="224"/>
      <c r="P125" s="222"/>
      <c r="Q125" s="225"/>
    </row>
    <row r="126" spans="1:17" s="66" customFormat="1" ht="15">
      <c r="A126" s="690">
        <v>1858</v>
      </c>
      <c r="B126" s="67">
        <v>39.18</v>
      </c>
      <c r="C126" s="682">
        <v>39.9</v>
      </c>
      <c r="D126" s="67">
        <v>10.49</v>
      </c>
      <c r="E126" s="219">
        <v>10.52</v>
      </c>
      <c r="F126" s="68">
        <v>299.61</v>
      </c>
      <c r="G126" s="220">
        <v>306.32</v>
      </c>
      <c r="H126" s="69"/>
      <c r="I126" s="70"/>
      <c r="J126" s="221"/>
      <c r="K126" s="213"/>
      <c r="L126" s="222"/>
      <c r="M126" s="213"/>
      <c r="N126" s="223"/>
      <c r="O126" s="224"/>
      <c r="P126" s="222"/>
      <c r="Q126" s="225"/>
    </row>
    <row r="127" spans="1:17" s="66" customFormat="1" ht="15">
      <c r="A127" s="690">
        <v>1859</v>
      </c>
      <c r="B127" s="67">
        <v>34.42</v>
      </c>
      <c r="C127" s="682">
        <v>35.67</v>
      </c>
      <c r="D127" s="67">
        <v>10.53</v>
      </c>
      <c r="E127" s="219">
        <v>10.73</v>
      </c>
      <c r="F127" s="68">
        <v>254.05</v>
      </c>
      <c r="G127" s="220">
        <v>271.2</v>
      </c>
      <c r="H127" s="69"/>
      <c r="I127" s="70"/>
      <c r="J127" s="221"/>
      <c r="K127" s="213"/>
      <c r="L127" s="222"/>
      <c r="M127" s="213"/>
      <c r="N127" s="223"/>
      <c r="O127" s="224"/>
      <c r="P127" s="222"/>
      <c r="Q127" s="225"/>
    </row>
    <row r="128" spans="1:17" s="66" customFormat="1" ht="15">
      <c r="A128" s="690">
        <v>1860</v>
      </c>
      <c r="B128" s="67">
        <v>42.41</v>
      </c>
      <c r="C128" s="682">
        <v>43.61</v>
      </c>
      <c r="D128" s="67">
        <v>10.94</v>
      </c>
      <c r="E128" s="219">
        <v>11.38</v>
      </c>
      <c r="F128" s="68">
        <v>337.23</v>
      </c>
      <c r="G128" s="220">
        <v>357.17</v>
      </c>
      <c r="H128" s="69"/>
      <c r="I128" s="70"/>
      <c r="J128" s="221"/>
      <c r="K128" s="213"/>
      <c r="L128" s="222"/>
      <c r="M128" s="213"/>
      <c r="N128" s="223"/>
      <c r="O128" s="224"/>
      <c r="P128" s="222"/>
      <c r="Q128" s="225"/>
    </row>
    <row r="129" spans="1:17" s="66" customFormat="1" ht="15">
      <c r="A129" s="690">
        <v>1861</v>
      </c>
      <c r="B129" s="67">
        <v>39.130000000000003</v>
      </c>
      <c r="C129" s="682">
        <v>40.29</v>
      </c>
      <c r="D129" s="67">
        <v>11.03</v>
      </c>
      <c r="E129" s="219">
        <v>11.38</v>
      </c>
      <c r="F129" s="68">
        <v>310.45</v>
      </c>
      <c r="G129" s="220">
        <v>326.01</v>
      </c>
      <c r="H129" s="69"/>
      <c r="I129" s="70"/>
      <c r="J129" s="221"/>
      <c r="K129" s="213"/>
      <c r="L129" s="222"/>
      <c r="M129" s="213"/>
      <c r="N129" s="223"/>
      <c r="O129" s="224"/>
      <c r="P129" s="222"/>
      <c r="Q129" s="225"/>
    </row>
    <row r="130" spans="1:17" s="66" customFormat="1" ht="15">
      <c r="A130" s="690">
        <v>1862</v>
      </c>
      <c r="B130" s="67">
        <v>41.79</v>
      </c>
      <c r="C130" s="682">
        <v>43.04</v>
      </c>
      <c r="D130" s="67">
        <v>11.08</v>
      </c>
      <c r="E130" s="219">
        <v>11.41</v>
      </c>
      <c r="F130" s="68">
        <v>334.54</v>
      </c>
      <c r="G130" s="220">
        <v>354.27</v>
      </c>
      <c r="H130" s="69"/>
      <c r="I130" s="70"/>
      <c r="J130" s="221"/>
      <c r="K130" s="213"/>
      <c r="L130" s="222"/>
      <c r="M130" s="213"/>
      <c r="N130" s="223"/>
      <c r="O130" s="224"/>
      <c r="P130" s="222"/>
      <c r="Q130" s="225"/>
    </row>
    <row r="131" spans="1:17" s="66" customFormat="1" ht="15">
      <c r="A131" s="690">
        <v>1863</v>
      </c>
      <c r="B131" s="67">
        <v>40.76</v>
      </c>
      <c r="C131" s="682">
        <v>42.06</v>
      </c>
      <c r="D131" s="67">
        <v>10.89</v>
      </c>
      <c r="E131" s="219">
        <v>11.19</v>
      </c>
      <c r="F131" s="68">
        <v>321.98</v>
      </c>
      <c r="G131" s="220">
        <v>343.97</v>
      </c>
      <c r="H131" s="69"/>
      <c r="I131" s="70"/>
      <c r="J131" s="221"/>
      <c r="K131" s="213"/>
      <c r="L131" s="222"/>
      <c r="M131" s="213"/>
      <c r="N131" s="223"/>
      <c r="O131" s="224"/>
      <c r="P131" s="222"/>
      <c r="Q131" s="225"/>
    </row>
    <row r="132" spans="1:17" s="66" customFormat="1" ht="15">
      <c r="A132" s="690">
        <v>1864</v>
      </c>
      <c r="B132" s="67">
        <v>41.03</v>
      </c>
      <c r="C132" s="682">
        <v>42.49</v>
      </c>
      <c r="D132" s="67">
        <v>10.46</v>
      </c>
      <c r="E132" s="219">
        <v>10.85</v>
      </c>
      <c r="F132" s="68">
        <v>318.47000000000003</v>
      </c>
      <c r="G132" s="220">
        <v>345.17</v>
      </c>
      <c r="H132" s="69"/>
      <c r="I132" s="70"/>
      <c r="J132" s="221"/>
      <c r="K132" s="213"/>
      <c r="L132" s="222"/>
      <c r="M132" s="213"/>
      <c r="N132" s="223"/>
      <c r="O132" s="224"/>
      <c r="P132" s="222"/>
      <c r="Q132" s="225"/>
    </row>
    <row r="133" spans="1:17" s="66" customFormat="1" ht="15">
      <c r="A133" s="690">
        <v>1865</v>
      </c>
      <c r="B133" s="67">
        <v>38.659999999999997</v>
      </c>
      <c r="C133" s="682">
        <v>40.25</v>
      </c>
      <c r="D133" s="67">
        <v>10.35</v>
      </c>
      <c r="E133" s="219">
        <v>10.76</v>
      </c>
      <c r="F133" s="68">
        <v>290.57</v>
      </c>
      <c r="G133" s="220">
        <v>320.08</v>
      </c>
      <c r="H133" s="69"/>
      <c r="I133" s="70"/>
      <c r="J133" s="221"/>
      <c r="K133" s="213"/>
      <c r="L133" s="222"/>
      <c r="M133" s="213"/>
      <c r="N133" s="223"/>
      <c r="O133" s="224"/>
      <c r="P133" s="222"/>
      <c r="Q133" s="225"/>
    </row>
    <row r="134" spans="1:17" s="66" customFormat="1" ht="15">
      <c r="A134" s="690">
        <v>1866</v>
      </c>
      <c r="B134" s="67">
        <v>40.51</v>
      </c>
      <c r="C134" s="682">
        <v>42.08</v>
      </c>
      <c r="D134" s="67">
        <v>10.44</v>
      </c>
      <c r="E134" s="219">
        <v>10.94</v>
      </c>
      <c r="F134" s="68">
        <v>305.27</v>
      </c>
      <c r="G134" s="220">
        <v>334.48</v>
      </c>
      <c r="H134" s="69"/>
      <c r="I134" s="70"/>
      <c r="J134" s="221"/>
      <c r="K134" s="213"/>
      <c r="L134" s="222"/>
      <c r="M134" s="213"/>
      <c r="N134" s="223"/>
      <c r="O134" s="224"/>
      <c r="P134" s="222"/>
      <c r="Q134" s="225"/>
    </row>
    <row r="135" spans="1:17" s="66" customFormat="1" ht="15">
      <c r="A135" s="690">
        <v>1867</v>
      </c>
      <c r="B135" s="67">
        <v>41.19</v>
      </c>
      <c r="C135" s="682">
        <v>42.8</v>
      </c>
      <c r="D135" s="67">
        <v>10.49</v>
      </c>
      <c r="E135" s="219">
        <v>10.98</v>
      </c>
      <c r="F135" s="68">
        <v>322.23</v>
      </c>
      <c r="G135" s="220">
        <v>351.59</v>
      </c>
      <c r="H135" s="69"/>
      <c r="I135" s="70"/>
      <c r="J135" s="221"/>
      <c r="K135" s="213"/>
      <c r="L135" s="222"/>
      <c r="M135" s="213"/>
      <c r="N135" s="223"/>
      <c r="O135" s="224"/>
      <c r="P135" s="222"/>
      <c r="Q135" s="225"/>
    </row>
    <row r="136" spans="1:17" s="66" customFormat="1" ht="15">
      <c r="A136" s="690">
        <v>1868</v>
      </c>
      <c r="B136" s="67">
        <v>38.950000000000003</v>
      </c>
      <c r="C136" s="682">
        <v>40.770000000000003</v>
      </c>
      <c r="D136" s="67">
        <v>10.41</v>
      </c>
      <c r="E136" s="219">
        <v>10.9</v>
      </c>
      <c r="F136" s="68">
        <v>296.76</v>
      </c>
      <c r="G136" s="220">
        <v>329.31</v>
      </c>
      <c r="H136" s="69"/>
      <c r="I136" s="70"/>
      <c r="J136" s="221"/>
      <c r="K136" s="213"/>
      <c r="L136" s="222"/>
      <c r="M136" s="213"/>
      <c r="N136" s="223"/>
      <c r="O136" s="224"/>
      <c r="P136" s="222"/>
      <c r="Q136" s="225"/>
    </row>
    <row r="137" spans="1:17" s="66" customFormat="1" ht="15">
      <c r="A137" s="690">
        <v>1869</v>
      </c>
      <c r="B137" s="67">
        <v>39.97</v>
      </c>
      <c r="C137" s="682">
        <v>41.98</v>
      </c>
      <c r="D137" s="67">
        <v>10.52</v>
      </c>
      <c r="E137" s="219">
        <v>10.98</v>
      </c>
      <c r="F137" s="68">
        <v>305.62</v>
      </c>
      <c r="G137" s="220">
        <v>340.04</v>
      </c>
      <c r="H137" s="69"/>
      <c r="I137" s="70"/>
      <c r="J137" s="221"/>
      <c r="K137" s="213"/>
      <c r="L137" s="222"/>
      <c r="M137" s="213"/>
      <c r="N137" s="223"/>
      <c r="O137" s="224"/>
      <c r="P137" s="222"/>
      <c r="Q137" s="225"/>
    </row>
    <row r="138" spans="1:17" s="66" customFormat="1" ht="15">
      <c r="A138" s="690">
        <v>1870</v>
      </c>
      <c r="B138" s="67">
        <v>33.729999999999997</v>
      </c>
      <c r="C138" s="682">
        <v>37.67</v>
      </c>
      <c r="D138" s="67">
        <v>9.57</v>
      </c>
      <c r="E138" s="219">
        <v>10.199999999999999</v>
      </c>
      <c r="F138" s="68">
        <v>222.17</v>
      </c>
      <c r="G138" s="220">
        <v>278.83999999999997</v>
      </c>
      <c r="H138" s="69"/>
      <c r="I138" s="70"/>
      <c r="J138" s="221"/>
      <c r="K138" s="213"/>
      <c r="L138" s="222"/>
      <c r="M138" s="213"/>
      <c r="N138" s="223"/>
      <c r="O138" s="224"/>
      <c r="P138" s="222"/>
      <c r="Q138" s="225"/>
    </row>
    <row r="139" spans="1:17" s="66" customFormat="1" ht="15">
      <c r="A139" s="690">
        <v>1871</v>
      </c>
      <c r="B139" s="67">
        <v>26.27</v>
      </c>
      <c r="C139" s="682">
        <v>31.66</v>
      </c>
      <c r="D139" s="67">
        <v>9.42</v>
      </c>
      <c r="E139" s="219">
        <v>10.1</v>
      </c>
      <c r="F139" s="68">
        <v>130.75</v>
      </c>
      <c r="G139" s="220">
        <v>200.89</v>
      </c>
      <c r="H139" s="69"/>
      <c r="I139" s="70"/>
      <c r="J139" s="221"/>
      <c r="K139" s="213"/>
      <c r="L139" s="222"/>
      <c r="M139" s="213"/>
      <c r="N139" s="223"/>
      <c r="O139" s="224"/>
      <c r="P139" s="222"/>
      <c r="Q139" s="225"/>
    </row>
    <row r="140" spans="1:17" s="66" customFormat="1" ht="15">
      <c r="A140" s="690">
        <v>1872</v>
      </c>
      <c r="B140" s="67">
        <v>41.8</v>
      </c>
      <c r="C140" s="682">
        <v>43.96</v>
      </c>
      <c r="D140" s="67">
        <v>11.15</v>
      </c>
      <c r="E140" s="219">
        <v>11.94</v>
      </c>
      <c r="F140" s="68">
        <v>329.37</v>
      </c>
      <c r="G140" s="220">
        <v>363.75</v>
      </c>
      <c r="H140" s="69"/>
      <c r="I140" s="70"/>
      <c r="J140" s="221"/>
      <c r="K140" s="213"/>
      <c r="L140" s="222"/>
      <c r="M140" s="213"/>
      <c r="N140" s="223"/>
      <c r="O140" s="224"/>
      <c r="P140" s="222"/>
      <c r="Q140" s="225"/>
    </row>
    <row r="141" spans="1:17" s="66" customFormat="1" ht="15">
      <c r="A141" s="690">
        <v>1873</v>
      </c>
      <c r="B141" s="67">
        <v>40.39</v>
      </c>
      <c r="C141" s="682">
        <v>42.35</v>
      </c>
      <c r="D141" s="67">
        <v>10.52</v>
      </c>
      <c r="E141" s="219">
        <v>11.18</v>
      </c>
      <c r="F141" s="68">
        <v>314.38</v>
      </c>
      <c r="G141" s="220">
        <v>346.44</v>
      </c>
      <c r="H141" s="69"/>
      <c r="I141" s="70"/>
      <c r="J141" s="221"/>
      <c r="K141" s="213"/>
      <c r="L141" s="222"/>
      <c r="M141" s="213"/>
      <c r="N141" s="223"/>
      <c r="O141" s="224"/>
      <c r="P141" s="222"/>
      <c r="Q141" s="225"/>
    </row>
    <row r="142" spans="1:17" s="66" customFormat="1" ht="15">
      <c r="A142" s="690">
        <v>1874</v>
      </c>
      <c r="B142" s="67">
        <v>42.64</v>
      </c>
      <c r="C142" s="682">
        <v>44.75</v>
      </c>
      <c r="D142" s="67">
        <v>10.74</v>
      </c>
      <c r="E142" s="219">
        <v>11.34</v>
      </c>
      <c r="F142" s="68">
        <v>343.58</v>
      </c>
      <c r="G142" s="220">
        <v>375.72</v>
      </c>
      <c r="H142" s="69"/>
      <c r="I142" s="70"/>
      <c r="J142" s="221"/>
      <c r="K142" s="213"/>
      <c r="L142" s="222"/>
      <c r="M142" s="213"/>
      <c r="N142" s="223"/>
      <c r="O142" s="224"/>
      <c r="P142" s="222"/>
      <c r="Q142" s="225"/>
    </row>
    <row r="143" spans="1:17" s="66" customFormat="1" ht="15">
      <c r="A143" s="690">
        <v>1875</v>
      </c>
      <c r="B143" s="67">
        <v>41</v>
      </c>
      <c r="C143" s="682">
        <v>43.15</v>
      </c>
      <c r="D143" s="67">
        <v>10.36</v>
      </c>
      <c r="E143" s="219">
        <v>10.9</v>
      </c>
      <c r="F143" s="68">
        <v>316.76</v>
      </c>
      <c r="G143" s="220">
        <v>351.06</v>
      </c>
      <c r="H143" s="69"/>
      <c r="I143" s="70"/>
      <c r="J143" s="221"/>
      <c r="K143" s="213"/>
      <c r="L143" s="222"/>
      <c r="M143" s="213"/>
      <c r="N143" s="223"/>
      <c r="O143" s="224"/>
      <c r="P143" s="222"/>
      <c r="Q143" s="225"/>
    </row>
    <row r="144" spans="1:17" s="66" customFormat="1" ht="15">
      <c r="A144" s="690">
        <v>1876</v>
      </c>
      <c r="B144" s="67">
        <v>41.61</v>
      </c>
      <c r="C144" s="682">
        <v>44.05</v>
      </c>
      <c r="D144" s="67">
        <v>10.68</v>
      </c>
      <c r="E144" s="219">
        <v>11.43</v>
      </c>
      <c r="F144" s="68">
        <v>322.35000000000002</v>
      </c>
      <c r="G144" s="220">
        <v>364.14</v>
      </c>
      <c r="H144" s="69"/>
      <c r="I144" s="70"/>
      <c r="J144" s="221"/>
      <c r="K144" s="213"/>
      <c r="L144" s="222"/>
      <c r="M144" s="213"/>
      <c r="N144" s="223"/>
      <c r="O144" s="224"/>
      <c r="P144" s="222"/>
      <c r="Q144" s="225"/>
    </row>
    <row r="145" spans="1:17" s="66" customFormat="1" ht="15">
      <c r="A145" s="690">
        <v>1877</v>
      </c>
      <c r="B145" s="67">
        <v>43</v>
      </c>
      <c r="C145" s="682">
        <v>45.04</v>
      </c>
      <c r="D145" s="67">
        <v>10.96</v>
      </c>
      <c r="E145" s="219">
        <v>11.74</v>
      </c>
      <c r="F145" s="68">
        <v>343.23</v>
      </c>
      <c r="G145" s="220">
        <v>377.32</v>
      </c>
      <c r="H145" s="69"/>
      <c r="I145" s="70"/>
      <c r="J145" s="221"/>
      <c r="K145" s="213"/>
      <c r="L145" s="222"/>
      <c r="M145" s="213"/>
      <c r="N145" s="223"/>
      <c r="O145" s="224"/>
      <c r="P145" s="222"/>
      <c r="Q145" s="225"/>
    </row>
    <row r="146" spans="1:17" s="66" customFormat="1" ht="15">
      <c r="A146" s="690">
        <v>1878</v>
      </c>
      <c r="B146" s="67">
        <v>41.99</v>
      </c>
      <c r="C146" s="682">
        <v>44.11</v>
      </c>
      <c r="D146" s="67">
        <v>10.59</v>
      </c>
      <c r="E146" s="219">
        <v>11.27</v>
      </c>
      <c r="F146" s="68">
        <v>332.14</v>
      </c>
      <c r="G146" s="220">
        <v>366.36</v>
      </c>
      <c r="H146" s="69"/>
      <c r="I146" s="70"/>
      <c r="J146" s="221"/>
      <c r="K146" s="213"/>
      <c r="L146" s="222"/>
      <c r="M146" s="213"/>
      <c r="N146" s="223"/>
      <c r="O146" s="224"/>
      <c r="P146" s="222"/>
      <c r="Q146" s="225"/>
    </row>
    <row r="147" spans="1:17" s="66" customFormat="1" ht="15">
      <c r="A147" s="690">
        <v>1879</v>
      </c>
      <c r="B147" s="67">
        <v>42.75</v>
      </c>
      <c r="C147" s="682">
        <v>44.96</v>
      </c>
      <c r="D147" s="67">
        <v>10.33</v>
      </c>
      <c r="E147" s="219">
        <v>11.09</v>
      </c>
      <c r="F147" s="68">
        <v>332.94</v>
      </c>
      <c r="G147" s="220">
        <v>371.38</v>
      </c>
      <c r="H147" s="69"/>
      <c r="I147" s="70"/>
      <c r="J147" s="221"/>
      <c r="K147" s="213"/>
      <c r="L147" s="222"/>
      <c r="M147" s="213"/>
      <c r="N147" s="223"/>
      <c r="O147" s="224"/>
      <c r="P147" s="222"/>
      <c r="Q147" s="225"/>
    </row>
    <row r="148" spans="1:17" s="66" customFormat="1" ht="15">
      <c r="A148" s="690">
        <v>1880</v>
      </c>
      <c r="B148" s="67">
        <v>41.04</v>
      </c>
      <c r="C148" s="682">
        <v>43.22</v>
      </c>
      <c r="D148" s="67">
        <v>10.65</v>
      </c>
      <c r="E148" s="219">
        <v>11.38</v>
      </c>
      <c r="F148" s="68">
        <v>321.76</v>
      </c>
      <c r="G148" s="220">
        <v>357.52</v>
      </c>
      <c r="H148" s="69"/>
      <c r="I148" s="70"/>
      <c r="J148" s="221"/>
      <c r="K148" s="213"/>
      <c r="L148" s="222"/>
      <c r="M148" s="213"/>
      <c r="N148" s="223"/>
      <c r="O148" s="224"/>
      <c r="P148" s="222"/>
      <c r="Q148" s="225"/>
    </row>
    <row r="149" spans="1:17" s="66" customFormat="1" ht="15">
      <c r="A149" s="690">
        <v>1881</v>
      </c>
      <c r="B149" s="67">
        <v>41.83</v>
      </c>
      <c r="C149" s="682">
        <v>44.29</v>
      </c>
      <c r="D149" s="67">
        <v>11.07</v>
      </c>
      <c r="E149" s="219">
        <v>11.8</v>
      </c>
      <c r="F149" s="68">
        <v>329.26</v>
      </c>
      <c r="G149" s="220">
        <v>368.89</v>
      </c>
      <c r="H149" s="69"/>
      <c r="I149" s="70"/>
      <c r="J149" s="221"/>
      <c r="K149" s="213"/>
      <c r="L149" s="222"/>
      <c r="M149" s="213"/>
      <c r="N149" s="223"/>
      <c r="O149" s="224"/>
      <c r="P149" s="222"/>
      <c r="Q149" s="225"/>
    </row>
    <row r="150" spans="1:17" s="66" customFormat="1" ht="15">
      <c r="A150" s="690">
        <v>1882</v>
      </c>
      <c r="B150" s="67">
        <v>41.67</v>
      </c>
      <c r="C150" s="682">
        <v>44.26</v>
      </c>
      <c r="D150" s="67">
        <v>11.04</v>
      </c>
      <c r="E150" s="219">
        <v>11.82</v>
      </c>
      <c r="F150" s="68">
        <v>325.23</v>
      </c>
      <c r="G150" s="220">
        <v>365.69</v>
      </c>
      <c r="H150" s="69"/>
      <c r="I150" s="70"/>
      <c r="J150" s="221"/>
      <c r="K150" s="213"/>
      <c r="L150" s="222"/>
      <c r="M150" s="213"/>
      <c r="N150" s="223"/>
      <c r="O150" s="224"/>
      <c r="P150" s="222"/>
      <c r="Q150" s="225"/>
    </row>
    <row r="151" spans="1:17" s="66" customFormat="1" ht="15">
      <c r="A151" s="690">
        <v>1883</v>
      </c>
      <c r="B151" s="67">
        <v>41.86</v>
      </c>
      <c r="C151" s="682">
        <v>44.44</v>
      </c>
      <c r="D151" s="67">
        <v>11</v>
      </c>
      <c r="E151" s="219">
        <v>11.78</v>
      </c>
      <c r="F151" s="68">
        <v>326.11</v>
      </c>
      <c r="G151" s="220">
        <v>367.88</v>
      </c>
      <c r="H151" s="69"/>
      <c r="I151" s="70"/>
      <c r="J151" s="221"/>
      <c r="K151" s="213"/>
      <c r="L151" s="222"/>
      <c r="M151" s="213"/>
      <c r="N151" s="223"/>
      <c r="O151" s="224"/>
      <c r="P151" s="222"/>
      <c r="Q151" s="225"/>
    </row>
    <row r="152" spans="1:17" s="66" customFormat="1" ht="15">
      <c r="A152" s="690">
        <v>1884</v>
      </c>
      <c r="B152" s="67">
        <v>41.04</v>
      </c>
      <c r="C152" s="682">
        <v>43.67</v>
      </c>
      <c r="D152" s="67">
        <v>10.99</v>
      </c>
      <c r="E152" s="219">
        <v>11.86</v>
      </c>
      <c r="F152" s="68">
        <v>318.37</v>
      </c>
      <c r="G152" s="220">
        <v>361.29</v>
      </c>
      <c r="H152" s="69"/>
      <c r="I152" s="70"/>
      <c r="J152" s="221"/>
      <c r="K152" s="213"/>
      <c r="L152" s="222"/>
      <c r="M152" s="213"/>
      <c r="N152" s="223"/>
      <c r="O152" s="224"/>
      <c r="P152" s="222"/>
      <c r="Q152" s="225"/>
    </row>
    <row r="153" spans="1:17" s="66" customFormat="1" ht="15">
      <c r="A153" s="690">
        <v>1885</v>
      </c>
      <c r="B153" s="67">
        <v>42.19</v>
      </c>
      <c r="C153" s="682">
        <v>44.88</v>
      </c>
      <c r="D153" s="67">
        <v>11.09</v>
      </c>
      <c r="E153" s="219">
        <v>11.89</v>
      </c>
      <c r="F153" s="68">
        <v>329.34</v>
      </c>
      <c r="G153" s="220">
        <v>373.28</v>
      </c>
      <c r="H153" s="69"/>
      <c r="I153" s="70"/>
      <c r="J153" s="221"/>
      <c r="K153" s="213"/>
      <c r="L153" s="222"/>
      <c r="M153" s="213"/>
      <c r="N153" s="223"/>
      <c r="O153" s="224"/>
      <c r="P153" s="222"/>
      <c r="Q153" s="225"/>
    </row>
    <row r="154" spans="1:17" s="66" customFormat="1" ht="15">
      <c r="A154" s="690">
        <v>1886</v>
      </c>
      <c r="B154" s="67">
        <v>41.15</v>
      </c>
      <c r="C154" s="682">
        <v>43.89</v>
      </c>
      <c r="D154" s="67">
        <v>11.01</v>
      </c>
      <c r="E154" s="219">
        <v>11.83</v>
      </c>
      <c r="F154" s="68">
        <v>318.52999999999997</v>
      </c>
      <c r="G154" s="220">
        <v>362.19</v>
      </c>
      <c r="H154" s="69"/>
      <c r="I154" s="70"/>
      <c r="J154" s="221"/>
      <c r="K154" s="213"/>
      <c r="L154" s="222"/>
      <c r="M154" s="213"/>
      <c r="N154" s="223"/>
      <c r="O154" s="224"/>
      <c r="P154" s="222"/>
      <c r="Q154" s="225"/>
    </row>
    <row r="155" spans="1:17" s="66" customFormat="1" ht="15">
      <c r="A155" s="690">
        <v>1887</v>
      </c>
      <c r="B155" s="67">
        <v>42.25</v>
      </c>
      <c r="C155" s="682">
        <v>44.8</v>
      </c>
      <c r="D155" s="67">
        <v>10.98</v>
      </c>
      <c r="E155" s="219">
        <v>11.79</v>
      </c>
      <c r="F155" s="68">
        <v>327.18</v>
      </c>
      <c r="G155" s="220">
        <v>370.36</v>
      </c>
      <c r="H155" s="69"/>
      <c r="I155" s="70"/>
      <c r="J155" s="221"/>
      <c r="K155" s="213"/>
      <c r="L155" s="222"/>
      <c r="M155" s="213"/>
      <c r="N155" s="223"/>
      <c r="O155" s="224"/>
      <c r="P155" s="222"/>
      <c r="Q155" s="225"/>
    </row>
    <row r="156" spans="1:17" s="66" customFormat="1" ht="15">
      <c r="A156" s="690">
        <v>1888</v>
      </c>
      <c r="B156" s="67">
        <v>42.41</v>
      </c>
      <c r="C156" s="682">
        <v>45.49</v>
      </c>
      <c r="D156" s="67">
        <v>10.69</v>
      </c>
      <c r="E156" s="219">
        <v>11.54</v>
      </c>
      <c r="F156" s="68">
        <v>336.52</v>
      </c>
      <c r="G156" s="220">
        <v>386.88</v>
      </c>
      <c r="H156" s="69"/>
      <c r="I156" s="70"/>
      <c r="J156" s="221"/>
      <c r="K156" s="213"/>
      <c r="L156" s="222"/>
      <c r="M156" s="213"/>
      <c r="N156" s="223"/>
      <c r="O156" s="224"/>
      <c r="P156" s="222"/>
      <c r="Q156" s="225"/>
    </row>
    <row r="157" spans="1:17" s="66" customFormat="1" ht="15">
      <c r="A157" s="690">
        <v>1889</v>
      </c>
      <c r="B157" s="67">
        <v>44.03</v>
      </c>
      <c r="C157" s="682">
        <v>46.88</v>
      </c>
      <c r="D157" s="67">
        <v>10.99</v>
      </c>
      <c r="E157" s="219">
        <v>11.86</v>
      </c>
      <c r="F157" s="68">
        <v>357.54</v>
      </c>
      <c r="G157" s="220">
        <v>404.02</v>
      </c>
      <c r="H157" s="69"/>
      <c r="I157" s="70"/>
      <c r="J157" s="221"/>
      <c r="K157" s="213"/>
      <c r="L157" s="222"/>
      <c r="M157" s="213"/>
      <c r="N157" s="223"/>
      <c r="O157" s="224"/>
      <c r="P157" s="222"/>
      <c r="Q157" s="225"/>
    </row>
    <row r="158" spans="1:17" s="66" customFormat="1" ht="15">
      <c r="A158" s="690">
        <v>1890</v>
      </c>
      <c r="B158" s="67">
        <v>41.34</v>
      </c>
      <c r="C158" s="682">
        <v>44.25</v>
      </c>
      <c r="D158" s="67">
        <v>10.37</v>
      </c>
      <c r="E158" s="219">
        <v>11.14</v>
      </c>
      <c r="F158" s="68">
        <v>318.39</v>
      </c>
      <c r="G158" s="220">
        <v>367.89</v>
      </c>
      <c r="H158" s="69"/>
      <c r="I158" s="70"/>
      <c r="J158" s="221"/>
      <c r="K158" s="213"/>
      <c r="L158" s="222"/>
      <c r="M158" s="213"/>
      <c r="N158" s="223"/>
      <c r="O158" s="224"/>
      <c r="P158" s="222"/>
      <c r="Q158" s="225"/>
    </row>
    <row r="159" spans="1:17" s="66" customFormat="1" ht="15">
      <c r="A159" s="690">
        <v>1891</v>
      </c>
      <c r="B159" s="67">
        <v>42.21</v>
      </c>
      <c r="C159" s="682">
        <v>45.19</v>
      </c>
      <c r="D159" s="67">
        <v>10.1</v>
      </c>
      <c r="E159" s="219">
        <v>10.78</v>
      </c>
      <c r="F159" s="68">
        <v>327.19</v>
      </c>
      <c r="G159" s="220">
        <v>377.12</v>
      </c>
      <c r="H159" s="69"/>
      <c r="I159" s="70"/>
      <c r="J159" s="221"/>
      <c r="K159" s="213"/>
      <c r="L159" s="222"/>
      <c r="M159" s="213"/>
      <c r="N159" s="223"/>
      <c r="O159" s="224"/>
      <c r="P159" s="222"/>
      <c r="Q159" s="225"/>
    </row>
    <row r="160" spans="1:17" s="66" customFormat="1" ht="15">
      <c r="A160" s="690">
        <v>1892</v>
      </c>
      <c r="B160" s="67">
        <v>41.88</v>
      </c>
      <c r="C160" s="682">
        <v>44.84</v>
      </c>
      <c r="D160" s="67">
        <v>10.210000000000001</v>
      </c>
      <c r="E160" s="219">
        <v>10.88</v>
      </c>
      <c r="F160" s="68">
        <v>327.33999999999997</v>
      </c>
      <c r="G160" s="220">
        <v>378.84</v>
      </c>
      <c r="H160" s="69"/>
      <c r="I160" s="70"/>
      <c r="J160" s="221"/>
      <c r="K160" s="213"/>
      <c r="L160" s="222"/>
      <c r="M160" s="213"/>
      <c r="N160" s="223"/>
      <c r="O160" s="224"/>
      <c r="P160" s="222"/>
      <c r="Q160" s="225"/>
    </row>
    <row r="161" spans="1:17" s="66" customFormat="1" ht="15">
      <c r="A161" s="690">
        <v>1893</v>
      </c>
      <c r="B161" s="67">
        <v>42.03</v>
      </c>
      <c r="C161" s="682">
        <v>45.2</v>
      </c>
      <c r="D161" s="67">
        <v>10.44</v>
      </c>
      <c r="E161" s="219">
        <v>10.98</v>
      </c>
      <c r="F161" s="68">
        <v>327.52999999999997</v>
      </c>
      <c r="G161" s="220">
        <v>383.37</v>
      </c>
      <c r="H161" s="69"/>
      <c r="I161" s="70"/>
      <c r="J161" s="221"/>
      <c r="K161" s="213"/>
      <c r="L161" s="222"/>
      <c r="M161" s="213"/>
      <c r="N161" s="223"/>
      <c r="O161" s="224"/>
      <c r="P161" s="222"/>
      <c r="Q161" s="225"/>
    </row>
    <row r="162" spans="1:17" s="66" customFormat="1" ht="15">
      <c r="A162" s="690">
        <v>1894</v>
      </c>
      <c r="B162" s="67">
        <v>43.88</v>
      </c>
      <c r="C162" s="682">
        <v>47.16</v>
      </c>
      <c r="D162" s="67">
        <v>10.67</v>
      </c>
      <c r="E162" s="219">
        <v>11.42</v>
      </c>
      <c r="F162" s="68">
        <v>347.83</v>
      </c>
      <c r="G162" s="220">
        <v>408.12</v>
      </c>
      <c r="H162" s="69"/>
      <c r="I162" s="70"/>
      <c r="J162" s="221"/>
      <c r="K162" s="213"/>
      <c r="L162" s="222"/>
      <c r="M162" s="213"/>
      <c r="N162" s="223"/>
      <c r="O162" s="224"/>
      <c r="P162" s="222"/>
      <c r="Q162" s="225"/>
    </row>
    <row r="163" spans="1:17" s="66" customFormat="1" ht="15">
      <c r="A163" s="690">
        <v>1895</v>
      </c>
      <c r="B163" s="67">
        <v>42.73</v>
      </c>
      <c r="C163" s="682">
        <v>46.21</v>
      </c>
      <c r="D163" s="67">
        <v>10.33</v>
      </c>
      <c r="E163" s="219">
        <v>10.95</v>
      </c>
      <c r="F163" s="68">
        <v>335.08</v>
      </c>
      <c r="G163" s="220">
        <v>397.24</v>
      </c>
      <c r="H163" s="69"/>
      <c r="I163" s="70"/>
      <c r="J163" s="221"/>
      <c r="K163" s="213"/>
      <c r="L163" s="222"/>
      <c r="M163" s="213"/>
      <c r="N163" s="223"/>
      <c r="O163" s="224"/>
      <c r="P163" s="222"/>
      <c r="Q163" s="225"/>
    </row>
    <row r="164" spans="1:17" s="66" customFormat="1" ht="15">
      <c r="A164" s="690">
        <v>1896</v>
      </c>
      <c r="B164" s="67">
        <v>45.43</v>
      </c>
      <c r="C164" s="682">
        <v>48.7</v>
      </c>
      <c r="D164" s="67">
        <v>11.05</v>
      </c>
      <c r="E164" s="219">
        <v>11.72</v>
      </c>
      <c r="F164" s="68">
        <v>367.55</v>
      </c>
      <c r="G164" s="220">
        <v>429.51</v>
      </c>
      <c r="H164" s="69"/>
      <c r="I164" s="70"/>
      <c r="J164" s="221"/>
      <c r="K164" s="213"/>
      <c r="L164" s="222"/>
      <c r="M164" s="213"/>
      <c r="N164" s="223"/>
      <c r="O164" s="224"/>
      <c r="P164" s="222"/>
      <c r="Q164" s="225"/>
    </row>
    <row r="165" spans="1:17" s="66" customFormat="1" ht="15">
      <c r="A165" s="690">
        <v>1897</v>
      </c>
      <c r="B165" s="67">
        <v>46.19</v>
      </c>
      <c r="C165" s="682">
        <v>49.3</v>
      </c>
      <c r="D165" s="67">
        <v>11.18</v>
      </c>
      <c r="E165" s="219">
        <v>11.87</v>
      </c>
      <c r="F165" s="68">
        <v>384.71</v>
      </c>
      <c r="G165" s="220">
        <v>442.37</v>
      </c>
      <c r="H165" s="69"/>
      <c r="I165" s="70"/>
      <c r="J165" s="221"/>
      <c r="K165" s="213"/>
      <c r="L165" s="222"/>
      <c r="M165" s="213"/>
      <c r="N165" s="223"/>
      <c r="O165" s="224"/>
      <c r="P165" s="222"/>
      <c r="Q165" s="225"/>
    </row>
    <row r="166" spans="1:17" s="66" customFormat="1" ht="15">
      <c r="A166" s="690">
        <v>1898</v>
      </c>
      <c r="B166" s="67">
        <v>44.47</v>
      </c>
      <c r="C166" s="682">
        <v>47.44</v>
      </c>
      <c r="D166" s="67">
        <v>10.65</v>
      </c>
      <c r="E166" s="219">
        <v>11.28</v>
      </c>
      <c r="F166" s="68">
        <v>361.48</v>
      </c>
      <c r="G166" s="220">
        <v>416.98</v>
      </c>
      <c r="H166" s="69"/>
      <c r="I166" s="70"/>
      <c r="J166" s="221"/>
      <c r="K166" s="213"/>
      <c r="L166" s="222"/>
      <c r="M166" s="213"/>
      <c r="N166" s="223"/>
      <c r="O166" s="224"/>
      <c r="P166" s="222"/>
      <c r="Q166" s="225"/>
    </row>
    <row r="167" spans="1:17" s="66" customFormat="1" ht="15">
      <c r="A167" s="690">
        <v>1899</v>
      </c>
      <c r="B167" s="67">
        <v>43.65</v>
      </c>
      <c r="C167" s="682">
        <v>47.1</v>
      </c>
      <c r="D167" s="67">
        <v>10.5</v>
      </c>
      <c r="E167" s="219">
        <v>11.39</v>
      </c>
      <c r="F167" s="68">
        <v>345.88</v>
      </c>
      <c r="G167" s="220">
        <v>411.44</v>
      </c>
      <c r="H167" s="69"/>
      <c r="I167" s="70"/>
      <c r="J167" s="221"/>
      <c r="K167" s="213"/>
      <c r="L167" s="222"/>
      <c r="M167" s="213"/>
      <c r="N167" s="223"/>
      <c r="O167" s="224"/>
      <c r="P167" s="222"/>
      <c r="Q167" s="225"/>
    </row>
    <row r="168" spans="1:17" s="66" customFormat="1" ht="15">
      <c r="A168" s="690">
        <v>1900</v>
      </c>
      <c r="B168" s="67">
        <v>43.44</v>
      </c>
      <c r="C168" s="682">
        <v>47.03</v>
      </c>
      <c r="D168" s="67">
        <v>9.9600000000000009</v>
      </c>
      <c r="E168" s="219">
        <v>10.87</v>
      </c>
      <c r="F168" s="68">
        <v>328.86</v>
      </c>
      <c r="G168" s="220">
        <v>399.65</v>
      </c>
      <c r="H168" s="69"/>
      <c r="I168" s="70"/>
      <c r="J168" s="221"/>
      <c r="K168" s="213"/>
      <c r="L168" s="222"/>
      <c r="M168" s="213"/>
      <c r="N168" s="223"/>
      <c r="O168" s="224"/>
      <c r="P168" s="222"/>
      <c r="Q168" s="225"/>
    </row>
    <row r="169" spans="1:17" s="66" customFormat="1" ht="15">
      <c r="A169" s="690">
        <v>1901</v>
      </c>
      <c r="B169" s="67">
        <v>45.43</v>
      </c>
      <c r="C169" s="682">
        <v>49.04</v>
      </c>
      <c r="D169" s="67">
        <v>10.5</v>
      </c>
      <c r="E169" s="219">
        <v>11.52</v>
      </c>
      <c r="F169" s="68">
        <v>356.8</v>
      </c>
      <c r="G169" s="220">
        <v>429.77</v>
      </c>
      <c r="H169" s="67">
        <v>151.1</v>
      </c>
      <c r="I169" s="71"/>
      <c r="J169" s="221"/>
      <c r="K169" s="213"/>
      <c r="L169" s="222"/>
      <c r="M169" s="213"/>
      <c r="N169" s="223"/>
      <c r="O169" s="224"/>
      <c r="P169" s="222"/>
      <c r="Q169" s="225"/>
    </row>
    <row r="170" spans="1:17" s="66" customFormat="1" ht="15">
      <c r="A170" s="690">
        <v>1902</v>
      </c>
      <c r="B170" s="67">
        <v>46.38</v>
      </c>
      <c r="C170" s="682">
        <v>49.85</v>
      </c>
      <c r="D170" s="67">
        <v>10.63</v>
      </c>
      <c r="E170" s="219">
        <v>11.71</v>
      </c>
      <c r="F170" s="68">
        <v>369.71</v>
      </c>
      <c r="G170" s="220">
        <v>441.66</v>
      </c>
      <c r="H170" s="67">
        <v>143.30000000000001</v>
      </c>
      <c r="I170" s="71"/>
      <c r="J170" s="221"/>
      <c r="K170" s="213"/>
      <c r="L170" s="222"/>
      <c r="M170" s="213"/>
      <c r="N170" s="223"/>
      <c r="O170" s="224"/>
      <c r="P170" s="222"/>
      <c r="Q170" s="225"/>
    </row>
    <row r="171" spans="1:17" s="66" customFormat="1" ht="15">
      <c r="A171" s="690">
        <v>1903</v>
      </c>
      <c r="B171" s="67">
        <v>46.81</v>
      </c>
      <c r="C171" s="682">
        <v>50.16</v>
      </c>
      <c r="D171" s="67">
        <v>10.65</v>
      </c>
      <c r="E171" s="219">
        <v>11.69</v>
      </c>
      <c r="F171" s="68">
        <v>380.01</v>
      </c>
      <c r="G171" s="220">
        <v>448.06</v>
      </c>
      <c r="H171" s="67">
        <v>145.30000000000001</v>
      </c>
      <c r="I171" s="71"/>
      <c r="J171" s="221"/>
      <c r="K171" s="213"/>
      <c r="L171" s="222"/>
      <c r="M171" s="213"/>
      <c r="N171" s="223"/>
      <c r="O171" s="224"/>
      <c r="P171" s="222"/>
      <c r="Q171" s="225"/>
    </row>
    <row r="172" spans="1:17" s="66" customFormat="1" ht="15">
      <c r="A172" s="690">
        <v>1904</v>
      </c>
      <c r="B172" s="67">
        <v>46.5</v>
      </c>
      <c r="C172" s="682">
        <v>49.83</v>
      </c>
      <c r="D172" s="67">
        <v>10.58</v>
      </c>
      <c r="E172" s="219">
        <v>11.64</v>
      </c>
      <c r="F172" s="68">
        <v>377.34</v>
      </c>
      <c r="G172" s="220">
        <v>445.73</v>
      </c>
      <c r="H172" s="67">
        <v>152.9</v>
      </c>
      <c r="I172" s="71"/>
      <c r="J172" s="221"/>
      <c r="K172" s="213"/>
      <c r="L172" s="222"/>
      <c r="M172" s="213"/>
      <c r="N172" s="223"/>
      <c r="O172" s="224"/>
      <c r="P172" s="222"/>
      <c r="Q172" s="225"/>
    </row>
    <row r="173" spans="1:17" s="66" customFormat="1" ht="15">
      <c r="A173" s="690">
        <v>1905</v>
      </c>
      <c r="B173" s="67">
        <v>46.65</v>
      </c>
      <c r="C173" s="682">
        <v>50.31</v>
      </c>
      <c r="D173" s="67">
        <v>10.39</v>
      </c>
      <c r="E173" s="219">
        <v>11.5</v>
      </c>
      <c r="F173" s="68">
        <v>366.95</v>
      </c>
      <c r="G173" s="220">
        <v>443.81</v>
      </c>
      <c r="H173" s="67">
        <v>144.5</v>
      </c>
      <c r="I173" s="71"/>
      <c r="J173" s="221"/>
      <c r="K173" s="213"/>
      <c r="L173" s="222"/>
      <c r="M173" s="213"/>
      <c r="N173" s="223"/>
      <c r="O173" s="224"/>
      <c r="P173" s="222"/>
      <c r="Q173" s="225"/>
    </row>
    <row r="174" spans="1:17" s="66" customFormat="1" ht="15">
      <c r="A174" s="690">
        <v>1906</v>
      </c>
      <c r="B174" s="67">
        <v>45.96</v>
      </c>
      <c r="C174" s="682">
        <v>49.71</v>
      </c>
      <c r="D174" s="67">
        <v>10.34</v>
      </c>
      <c r="E174" s="219">
        <v>11.56</v>
      </c>
      <c r="F174" s="68">
        <v>359.86</v>
      </c>
      <c r="G174" s="220">
        <v>438.55</v>
      </c>
      <c r="H174" s="67">
        <v>151.5</v>
      </c>
      <c r="I174" s="71"/>
      <c r="J174" s="221"/>
      <c r="K174" s="213"/>
      <c r="L174" s="222"/>
      <c r="M174" s="213"/>
      <c r="N174" s="223"/>
      <c r="O174" s="224"/>
      <c r="P174" s="222"/>
      <c r="Q174" s="225"/>
    </row>
    <row r="175" spans="1:17" s="66" customFormat="1" ht="15">
      <c r="A175" s="690">
        <v>1907</v>
      </c>
      <c r="B175" s="67">
        <v>46.47</v>
      </c>
      <c r="C175" s="682">
        <v>50.25</v>
      </c>
      <c r="D175" s="67">
        <v>9.98</v>
      </c>
      <c r="E175" s="219">
        <v>11.14</v>
      </c>
      <c r="F175" s="68">
        <v>351.65</v>
      </c>
      <c r="G175" s="220">
        <v>439.64</v>
      </c>
      <c r="H175" s="67">
        <v>137.69999999999999</v>
      </c>
      <c r="I175" s="71"/>
      <c r="J175" s="221"/>
      <c r="K175" s="213"/>
      <c r="L175" s="222"/>
      <c r="M175" s="213"/>
      <c r="N175" s="223"/>
      <c r="O175" s="224"/>
      <c r="P175" s="222"/>
      <c r="Q175" s="225"/>
    </row>
    <row r="176" spans="1:17" s="66" customFormat="1" ht="15">
      <c r="A176" s="690">
        <v>1908</v>
      </c>
      <c r="B176" s="67">
        <v>47.52</v>
      </c>
      <c r="C176" s="682">
        <v>51.41</v>
      </c>
      <c r="D176" s="67">
        <v>10.47</v>
      </c>
      <c r="E176" s="219">
        <v>11.68</v>
      </c>
      <c r="F176" s="68">
        <v>373.18</v>
      </c>
      <c r="G176" s="220">
        <v>460.34</v>
      </c>
      <c r="H176" s="67">
        <v>136.9</v>
      </c>
      <c r="I176" s="71"/>
      <c r="J176" s="221"/>
      <c r="K176" s="213"/>
      <c r="L176" s="222"/>
      <c r="M176" s="213"/>
      <c r="N176" s="223"/>
      <c r="O176" s="224"/>
      <c r="P176" s="222"/>
      <c r="Q176" s="225"/>
    </row>
    <row r="177" spans="1:17" s="66" customFormat="1" ht="15">
      <c r="A177" s="690">
        <v>1909</v>
      </c>
      <c r="B177" s="67">
        <v>48.1</v>
      </c>
      <c r="C177" s="682">
        <v>52.06</v>
      </c>
      <c r="D177" s="67">
        <v>10.119999999999999</v>
      </c>
      <c r="E177" s="219">
        <v>11.22</v>
      </c>
      <c r="F177" s="68">
        <v>375.17</v>
      </c>
      <c r="G177" s="220">
        <v>465.16</v>
      </c>
      <c r="H177" s="67">
        <v>125.4</v>
      </c>
      <c r="I177" s="71"/>
      <c r="J177" s="221"/>
      <c r="K177" s="213"/>
      <c r="L177" s="222"/>
      <c r="M177" s="213"/>
      <c r="N177" s="223"/>
      <c r="O177" s="224"/>
      <c r="P177" s="222"/>
      <c r="Q177" s="225"/>
    </row>
    <row r="178" spans="1:17" s="66" customFormat="1" ht="15">
      <c r="A178" s="690">
        <v>1910</v>
      </c>
      <c r="B178" s="67">
        <v>49.52</v>
      </c>
      <c r="C178" s="682">
        <v>53.37</v>
      </c>
      <c r="D178" s="67">
        <v>10.65</v>
      </c>
      <c r="E178" s="219">
        <v>11.95</v>
      </c>
      <c r="F178" s="68">
        <v>400.31</v>
      </c>
      <c r="G178" s="220">
        <v>488.19</v>
      </c>
      <c r="H178" s="67">
        <v>118.6</v>
      </c>
      <c r="I178" s="71"/>
      <c r="J178" s="221"/>
      <c r="K178" s="213"/>
      <c r="L178" s="222"/>
      <c r="M178" s="213"/>
      <c r="N178" s="223"/>
      <c r="O178" s="224"/>
      <c r="P178" s="222"/>
      <c r="Q178" s="225"/>
    </row>
    <row r="179" spans="1:17" s="66" customFormat="1" ht="15">
      <c r="A179" s="690">
        <v>1911</v>
      </c>
      <c r="B179" s="67">
        <v>46.25</v>
      </c>
      <c r="C179" s="682">
        <v>50.08</v>
      </c>
      <c r="D179" s="67">
        <v>10.210000000000001</v>
      </c>
      <c r="E179" s="219">
        <v>11.41</v>
      </c>
      <c r="F179" s="68">
        <v>369.96</v>
      </c>
      <c r="G179" s="220">
        <v>453.21</v>
      </c>
      <c r="H179" s="67">
        <v>163.1</v>
      </c>
      <c r="I179" s="71"/>
      <c r="J179" s="221"/>
      <c r="K179" s="213"/>
      <c r="L179" s="222"/>
      <c r="M179" s="213"/>
      <c r="N179" s="223"/>
      <c r="O179" s="224"/>
      <c r="P179" s="222"/>
      <c r="Q179" s="225"/>
    </row>
    <row r="180" spans="1:17" s="66" customFormat="1" ht="15">
      <c r="A180" s="690">
        <v>1912</v>
      </c>
      <c r="B180" s="67">
        <v>49.59</v>
      </c>
      <c r="C180" s="682">
        <v>53.81</v>
      </c>
      <c r="D180" s="67">
        <v>10.81</v>
      </c>
      <c r="E180" s="219">
        <v>12.08</v>
      </c>
      <c r="F180" s="68">
        <v>398.89</v>
      </c>
      <c r="G180" s="220">
        <v>493.77</v>
      </c>
      <c r="H180" s="67">
        <v>112.4</v>
      </c>
      <c r="I180" s="71"/>
      <c r="J180" s="221"/>
      <c r="K180" s="213"/>
      <c r="L180" s="222"/>
      <c r="M180" s="213"/>
      <c r="N180" s="223"/>
      <c r="O180" s="224"/>
      <c r="P180" s="222"/>
      <c r="Q180" s="225"/>
    </row>
    <row r="181" spans="1:17" s="66" customFormat="1" ht="15">
      <c r="A181" s="690">
        <v>1913</v>
      </c>
      <c r="B181" s="67">
        <v>49.41</v>
      </c>
      <c r="C181" s="682">
        <v>53.5</v>
      </c>
      <c r="D181" s="67">
        <v>10.71</v>
      </c>
      <c r="E181" s="219">
        <v>12.04</v>
      </c>
      <c r="F181" s="68">
        <v>400.76</v>
      </c>
      <c r="G181" s="220">
        <v>492.58</v>
      </c>
      <c r="H181" s="67">
        <v>119.9</v>
      </c>
      <c r="I181" s="71"/>
      <c r="J181" s="221"/>
      <c r="K181" s="213"/>
      <c r="L181" s="222"/>
      <c r="M181" s="213"/>
      <c r="N181" s="223"/>
      <c r="O181" s="224"/>
      <c r="P181" s="222"/>
      <c r="Q181" s="225"/>
    </row>
    <row r="182" spans="1:17" s="66" customFormat="1" ht="15">
      <c r="A182" s="690">
        <v>1914</v>
      </c>
      <c r="B182" s="67">
        <v>29.62</v>
      </c>
      <c r="C182" s="682">
        <v>53.34</v>
      </c>
      <c r="D182" s="67">
        <v>10.210000000000001</v>
      </c>
      <c r="E182" s="219">
        <v>11.52</v>
      </c>
      <c r="F182" s="68">
        <v>123.29</v>
      </c>
      <c r="G182" s="220">
        <v>483.98</v>
      </c>
      <c r="H182" s="67">
        <v>116.7</v>
      </c>
      <c r="I182" s="71"/>
      <c r="J182" s="221"/>
      <c r="K182" s="213"/>
      <c r="L182" s="222"/>
      <c r="M182" s="213"/>
      <c r="N182" s="223"/>
      <c r="O182" s="224"/>
      <c r="P182" s="222"/>
      <c r="Q182" s="225"/>
    </row>
    <row r="183" spans="1:17" s="66" customFormat="1" ht="15">
      <c r="A183" s="690">
        <v>1915</v>
      </c>
      <c r="B183" s="67">
        <v>27.23</v>
      </c>
      <c r="C183" s="682">
        <v>52.61</v>
      </c>
      <c r="D183" s="67">
        <v>10.220000000000001</v>
      </c>
      <c r="E183" s="219">
        <v>11.63</v>
      </c>
      <c r="F183" s="68">
        <v>92.49</v>
      </c>
      <c r="G183" s="220">
        <v>475.47</v>
      </c>
      <c r="H183" s="67">
        <v>130.4</v>
      </c>
      <c r="I183" s="71"/>
      <c r="J183" s="221"/>
      <c r="K183" s="213"/>
      <c r="L183" s="222"/>
      <c r="M183" s="213"/>
      <c r="N183" s="223"/>
      <c r="O183" s="224"/>
      <c r="P183" s="222"/>
      <c r="Q183" s="225"/>
    </row>
    <row r="184" spans="1:17" s="66" customFormat="1" ht="15">
      <c r="A184" s="690">
        <v>1916</v>
      </c>
      <c r="B184" s="67">
        <v>30.85</v>
      </c>
      <c r="C184" s="682">
        <v>52.46</v>
      </c>
      <c r="D184" s="67">
        <v>10.42</v>
      </c>
      <c r="E184" s="219">
        <v>11.79</v>
      </c>
      <c r="F184" s="68">
        <v>141.74</v>
      </c>
      <c r="G184" s="220">
        <v>481.7</v>
      </c>
      <c r="H184" s="67">
        <v>125.1</v>
      </c>
      <c r="I184" s="71"/>
      <c r="J184" s="221"/>
      <c r="K184" s="213"/>
      <c r="L184" s="222"/>
      <c r="M184" s="213"/>
      <c r="N184" s="223"/>
      <c r="O184" s="224"/>
      <c r="P184" s="222"/>
      <c r="Q184" s="225"/>
    </row>
    <row r="185" spans="1:17" s="66" customFormat="1" ht="15">
      <c r="A185" s="690">
        <v>1917</v>
      </c>
      <c r="B185" s="67">
        <v>35.56</v>
      </c>
      <c r="C185" s="682">
        <v>52.01</v>
      </c>
      <c r="D185" s="67">
        <v>10.19</v>
      </c>
      <c r="E185" s="219">
        <v>11.56</v>
      </c>
      <c r="F185" s="68">
        <v>210.82</v>
      </c>
      <c r="G185" s="220">
        <v>479.25</v>
      </c>
      <c r="H185" s="67">
        <v>135.1</v>
      </c>
      <c r="I185" s="71"/>
      <c r="J185" s="221"/>
      <c r="K185" s="213"/>
      <c r="L185" s="222"/>
      <c r="M185" s="213"/>
      <c r="N185" s="223"/>
      <c r="O185" s="224"/>
      <c r="P185" s="222"/>
      <c r="Q185" s="225"/>
    </row>
    <row r="186" spans="1:17" s="66" customFormat="1" ht="15">
      <c r="A186" s="690">
        <v>1918</v>
      </c>
      <c r="B186" s="67">
        <v>28.58</v>
      </c>
      <c r="C186" s="682">
        <v>43.27</v>
      </c>
      <c r="D186" s="67">
        <v>10.44</v>
      </c>
      <c r="E186" s="219">
        <v>11.59</v>
      </c>
      <c r="F186" s="68">
        <v>117.47</v>
      </c>
      <c r="G186" s="220">
        <v>344.73</v>
      </c>
      <c r="H186" s="67">
        <v>150.30000000000001</v>
      </c>
      <c r="I186" s="71"/>
      <c r="J186" s="221"/>
      <c r="K186" s="213"/>
      <c r="L186" s="222"/>
      <c r="M186" s="213"/>
      <c r="N186" s="223"/>
      <c r="O186" s="224"/>
      <c r="P186" s="222"/>
      <c r="Q186" s="225"/>
    </row>
    <row r="187" spans="1:17" s="66" customFormat="1" ht="15">
      <c r="A187" s="690">
        <v>1919</v>
      </c>
      <c r="B187" s="67">
        <v>43.72</v>
      </c>
      <c r="C187" s="682">
        <v>50.26</v>
      </c>
      <c r="D187" s="67">
        <v>10.69</v>
      </c>
      <c r="E187" s="219">
        <v>11.86</v>
      </c>
      <c r="F187" s="68">
        <v>331.99</v>
      </c>
      <c r="G187" s="220">
        <v>450.91</v>
      </c>
      <c r="H187" s="67">
        <v>130.9</v>
      </c>
      <c r="I187" s="71"/>
      <c r="J187" s="221"/>
      <c r="K187" s="213"/>
      <c r="L187" s="222"/>
      <c r="M187" s="213"/>
      <c r="N187" s="223"/>
      <c r="O187" s="224"/>
      <c r="P187" s="222"/>
      <c r="Q187" s="225"/>
    </row>
    <row r="188" spans="1:17" s="66" customFormat="1" ht="15">
      <c r="A188" s="690">
        <v>1920</v>
      </c>
      <c r="B188" s="67">
        <v>50.22</v>
      </c>
      <c r="C188" s="682">
        <v>53.97</v>
      </c>
      <c r="D188" s="67">
        <v>11.22</v>
      </c>
      <c r="E188" s="219">
        <v>12.55</v>
      </c>
      <c r="F188" s="68">
        <v>424.41</v>
      </c>
      <c r="G188" s="220">
        <v>503.49</v>
      </c>
      <c r="H188" s="67">
        <v>123.3</v>
      </c>
      <c r="I188" s="71"/>
      <c r="J188" s="221"/>
      <c r="K188" s="213"/>
      <c r="L188" s="222"/>
      <c r="M188" s="213"/>
      <c r="N188" s="223"/>
      <c r="O188" s="224"/>
      <c r="P188" s="222"/>
      <c r="Q188" s="225"/>
    </row>
    <row r="189" spans="1:17" s="66" customFormat="1" ht="15">
      <c r="A189" s="690">
        <v>1921</v>
      </c>
      <c r="B189" s="67">
        <v>50.65</v>
      </c>
      <c r="C189" s="682">
        <v>54.82</v>
      </c>
      <c r="D189" s="67">
        <v>11.06</v>
      </c>
      <c r="E189" s="219">
        <v>12.46</v>
      </c>
      <c r="F189" s="68">
        <v>426.31</v>
      </c>
      <c r="G189" s="220">
        <v>512.79</v>
      </c>
      <c r="H189" s="67">
        <v>121.3</v>
      </c>
      <c r="I189" s="71"/>
      <c r="J189" s="221"/>
      <c r="K189" s="213"/>
      <c r="L189" s="222"/>
      <c r="M189" s="213"/>
      <c r="N189" s="223"/>
      <c r="O189" s="224"/>
      <c r="P189" s="222"/>
      <c r="Q189" s="225"/>
    </row>
    <row r="190" spans="1:17" s="66" customFormat="1" ht="15">
      <c r="A190" s="690">
        <v>1922</v>
      </c>
      <c r="B190" s="67">
        <v>52.93</v>
      </c>
      <c r="C190" s="682">
        <v>56.85</v>
      </c>
      <c r="D190" s="67">
        <v>10.62</v>
      </c>
      <c r="E190" s="219">
        <v>12.02</v>
      </c>
      <c r="F190" s="68">
        <v>441.41</v>
      </c>
      <c r="G190" s="220">
        <v>531.48</v>
      </c>
      <c r="H190" s="67">
        <v>90.5</v>
      </c>
      <c r="I190" s="71"/>
      <c r="J190" s="221"/>
      <c r="K190" s="213"/>
      <c r="L190" s="222"/>
      <c r="M190" s="213"/>
      <c r="N190" s="223"/>
      <c r="O190" s="224"/>
      <c r="P190" s="222"/>
      <c r="Q190" s="225"/>
    </row>
    <row r="191" spans="1:17" s="66" customFormat="1" ht="15">
      <c r="A191" s="690">
        <v>1923</v>
      </c>
      <c r="B191" s="67">
        <v>52.57</v>
      </c>
      <c r="C191" s="682">
        <v>56.72</v>
      </c>
      <c r="D191" s="67">
        <v>11.12</v>
      </c>
      <c r="E191" s="219">
        <v>12.65</v>
      </c>
      <c r="F191" s="68">
        <v>445.57</v>
      </c>
      <c r="G191" s="220">
        <v>536.11</v>
      </c>
      <c r="H191" s="67">
        <v>101.8</v>
      </c>
      <c r="I191" s="71"/>
      <c r="J191" s="221"/>
      <c r="K191" s="213"/>
      <c r="L191" s="222"/>
      <c r="M191" s="213"/>
      <c r="N191" s="223"/>
      <c r="O191" s="224"/>
      <c r="P191" s="222"/>
      <c r="Q191" s="225"/>
    </row>
    <row r="192" spans="1:17" s="66" customFormat="1" ht="15">
      <c r="A192" s="690">
        <v>1924</v>
      </c>
      <c r="B192" s="67">
        <v>53.03</v>
      </c>
      <c r="C192" s="682">
        <v>57.42</v>
      </c>
      <c r="D192" s="67">
        <v>10.82</v>
      </c>
      <c r="E192" s="219">
        <v>12.36</v>
      </c>
      <c r="F192" s="68">
        <v>441.57</v>
      </c>
      <c r="G192" s="220">
        <v>540.95000000000005</v>
      </c>
      <c r="H192" s="67">
        <v>89.8</v>
      </c>
      <c r="I192" s="71"/>
      <c r="J192" s="221"/>
      <c r="K192" s="213"/>
      <c r="L192" s="222"/>
      <c r="M192" s="213"/>
      <c r="N192" s="223"/>
      <c r="O192" s="224"/>
      <c r="P192" s="222"/>
      <c r="Q192" s="225"/>
    </row>
    <row r="193" spans="1:17" s="66" customFormat="1" ht="15">
      <c r="A193" s="690">
        <v>1925</v>
      </c>
      <c r="B193" s="67">
        <v>52.08</v>
      </c>
      <c r="C193" s="682">
        <v>56.73</v>
      </c>
      <c r="D193" s="67">
        <v>10.66</v>
      </c>
      <c r="E193" s="219">
        <v>12.27</v>
      </c>
      <c r="F193" s="68">
        <v>426.66</v>
      </c>
      <c r="G193" s="220">
        <v>533.29</v>
      </c>
      <c r="H193" s="67">
        <v>94.8</v>
      </c>
      <c r="I193" s="71"/>
      <c r="J193" s="221"/>
      <c r="K193" s="213"/>
      <c r="L193" s="222"/>
      <c r="M193" s="213"/>
      <c r="N193" s="223"/>
      <c r="O193" s="224"/>
      <c r="P193" s="222"/>
      <c r="Q193" s="225"/>
    </row>
    <row r="194" spans="1:17" s="66" customFormat="1" ht="15">
      <c r="A194" s="690">
        <v>1926</v>
      </c>
      <c r="B194" s="67">
        <v>51.79</v>
      </c>
      <c r="C194" s="682">
        <v>56.2</v>
      </c>
      <c r="D194" s="67">
        <v>10.74</v>
      </c>
      <c r="E194" s="219">
        <v>12.4</v>
      </c>
      <c r="F194" s="68">
        <v>427.55</v>
      </c>
      <c r="G194" s="220">
        <v>527.54</v>
      </c>
      <c r="H194" s="67">
        <v>101.8</v>
      </c>
      <c r="I194" s="71"/>
      <c r="J194" s="221"/>
      <c r="K194" s="213"/>
      <c r="L194" s="222"/>
      <c r="M194" s="213"/>
      <c r="N194" s="223"/>
      <c r="O194" s="224"/>
      <c r="P194" s="222"/>
      <c r="Q194" s="225"/>
    </row>
    <row r="195" spans="1:17" s="66" customFormat="1" ht="15">
      <c r="A195" s="690">
        <v>1927</v>
      </c>
      <c r="B195" s="67">
        <v>53.66</v>
      </c>
      <c r="C195" s="682">
        <v>57.78</v>
      </c>
      <c r="D195" s="67">
        <v>10.9</v>
      </c>
      <c r="E195" s="219">
        <v>12.49</v>
      </c>
      <c r="F195" s="68">
        <v>458.07</v>
      </c>
      <c r="G195" s="220">
        <v>552.41</v>
      </c>
      <c r="H195" s="67">
        <v>87.8</v>
      </c>
      <c r="I195" s="71"/>
      <c r="J195" s="221"/>
      <c r="K195" s="213"/>
      <c r="L195" s="222"/>
      <c r="M195" s="213"/>
      <c r="N195" s="223"/>
      <c r="O195" s="224"/>
      <c r="P195" s="222"/>
      <c r="Q195" s="225"/>
    </row>
    <row r="196" spans="1:17" s="66" customFormat="1" ht="15">
      <c r="A196" s="690">
        <v>1928</v>
      </c>
      <c r="B196" s="67">
        <v>53.31</v>
      </c>
      <c r="C196" s="682">
        <v>57.58</v>
      </c>
      <c r="D196" s="67">
        <v>11.08</v>
      </c>
      <c r="E196" s="219">
        <v>12.67</v>
      </c>
      <c r="F196" s="68">
        <v>455.43</v>
      </c>
      <c r="G196" s="220">
        <v>552.34</v>
      </c>
      <c r="H196" s="67">
        <v>96.8</v>
      </c>
      <c r="I196" s="71"/>
      <c r="J196" s="221"/>
      <c r="K196" s="213"/>
      <c r="L196" s="222"/>
      <c r="M196" s="213"/>
      <c r="N196" s="223"/>
      <c r="O196" s="224"/>
      <c r="P196" s="222"/>
      <c r="Q196" s="225"/>
    </row>
    <row r="197" spans="1:17" s="66" customFormat="1" ht="15">
      <c r="A197" s="690">
        <v>1929</v>
      </c>
      <c r="B197" s="67">
        <v>51.93</v>
      </c>
      <c r="C197" s="682">
        <v>56.52</v>
      </c>
      <c r="D197" s="67">
        <v>10.37</v>
      </c>
      <c r="E197" s="219">
        <v>11.84</v>
      </c>
      <c r="F197" s="68">
        <v>426.9</v>
      </c>
      <c r="G197" s="220">
        <v>534.6</v>
      </c>
      <c r="H197" s="67">
        <v>100.3</v>
      </c>
      <c r="I197" s="71"/>
      <c r="J197" s="221"/>
      <c r="K197" s="213"/>
      <c r="L197" s="222"/>
      <c r="M197" s="213"/>
      <c r="N197" s="223"/>
      <c r="O197" s="224"/>
      <c r="P197" s="222"/>
      <c r="Q197" s="225"/>
    </row>
    <row r="198" spans="1:17" s="66" customFormat="1" ht="15">
      <c r="A198" s="690">
        <v>1930</v>
      </c>
      <c r="B198" s="67">
        <v>54.35</v>
      </c>
      <c r="C198" s="682">
        <v>59.34</v>
      </c>
      <c r="D198" s="67">
        <v>11.24</v>
      </c>
      <c r="E198" s="219">
        <v>13.13</v>
      </c>
      <c r="F198" s="68">
        <v>458.33</v>
      </c>
      <c r="G198" s="220">
        <v>570.95000000000005</v>
      </c>
      <c r="H198" s="67">
        <v>83.8</v>
      </c>
      <c r="I198" s="71"/>
      <c r="J198" s="221"/>
      <c r="K198" s="213"/>
      <c r="L198" s="222"/>
      <c r="M198" s="213"/>
      <c r="N198" s="223"/>
      <c r="O198" s="224"/>
      <c r="P198" s="222"/>
      <c r="Q198" s="225"/>
    </row>
    <row r="199" spans="1:17" s="66" customFormat="1" ht="15">
      <c r="A199" s="690">
        <v>1931</v>
      </c>
      <c r="B199" s="67">
        <v>54.51</v>
      </c>
      <c r="C199" s="682">
        <v>59.24</v>
      </c>
      <c r="D199" s="67">
        <v>10.79</v>
      </c>
      <c r="E199" s="219">
        <v>12.47</v>
      </c>
      <c r="F199" s="68">
        <v>460.95</v>
      </c>
      <c r="G199" s="220">
        <v>571.54999999999995</v>
      </c>
      <c r="H199" s="67">
        <v>79.900000000000006</v>
      </c>
      <c r="I199" s="71"/>
      <c r="J199" s="221"/>
      <c r="K199" s="213"/>
      <c r="L199" s="222"/>
      <c r="M199" s="213"/>
      <c r="N199" s="223"/>
      <c r="O199" s="224"/>
      <c r="P199" s="222"/>
      <c r="Q199" s="225"/>
    </row>
    <row r="200" spans="1:17" s="66" customFormat="1" ht="15">
      <c r="A200" s="690">
        <v>1932</v>
      </c>
      <c r="B200" s="67">
        <v>54.73</v>
      </c>
      <c r="C200" s="682">
        <v>59.73</v>
      </c>
      <c r="D200" s="67">
        <v>11.02</v>
      </c>
      <c r="E200" s="219">
        <v>12.79</v>
      </c>
      <c r="F200" s="68">
        <v>466.08</v>
      </c>
      <c r="G200" s="220">
        <v>578.44000000000005</v>
      </c>
      <c r="H200" s="67">
        <v>81.599999999999994</v>
      </c>
      <c r="I200" s="71"/>
      <c r="J200" s="221"/>
      <c r="K200" s="213"/>
      <c r="L200" s="222"/>
      <c r="M200" s="213"/>
      <c r="N200" s="223"/>
      <c r="O200" s="224"/>
      <c r="P200" s="222"/>
      <c r="Q200" s="225"/>
    </row>
    <row r="201" spans="1:17" s="66" customFormat="1" ht="15">
      <c r="A201" s="690">
        <v>1933</v>
      </c>
      <c r="B201" s="67">
        <v>55.09</v>
      </c>
      <c r="C201" s="682">
        <v>60.18</v>
      </c>
      <c r="D201" s="67">
        <v>10.92</v>
      </c>
      <c r="E201" s="219">
        <v>12.77</v>
      </c>
      <c r="F201" s="68">
        <v>466.81</v>
      </c>
      <c r="G201" s="220">
        <v>583.16999999999996</v>
      </c>
      <c r="H201" s="67">
        <v>78.400000000000006</v>
      </c>
      <c r="I201" s="71"/>
      <c r="J201" s="221"/>
      <c r="K201" s="213"/>
      <c r="L201" s="222"/>
      <c r="M201" s="213"/>
      <c r="N201" s="223"/>
      <c r="O201" s="224"/>
      <c r="P201" s="222"/>
      <c r="Q201" s="225"/>
    </row>
    <row r="202" spans="1:17" s="66" customFormat="1" ht="15">
      <c r="A202" s="690">
        <v>1934</v>
      </c>
      <c r="B202" s="67">
        <v>55.48</v>
      </c>
      <c r="C202" s="682">
        <v>61.21</v>
      </c>
      <c r="D202" s="67">
        <v>11.18</v>
      </c>
      <c r="E202" s="219">
        <v>13.21</v>
      </c>
      <c r="F202" s="68">
        <v>470.6</v>
      </c>
      <c r="G202" s="220">
        <v>599.71</v>
      </c>
      <c r="H202" s="67">
        <v>74.400000000000006</v>
      </c>
      <c r="I202" s="71"/>
      <c r="J202" s="221"/>
      <c r="K202" s="213"/>
      <c r="L202" s="222"/>
      <c r="M202" s="213"/>
      <c r="N202" s="223"/>
      <c r="O202" s="224"/>
      <c r="P202" s="222"/>
      <c r="Q202" s="225"/>
    </row>
    <row r="203" spans="1:17" s="66" customFormat="1" ht="15">
      <c r="A203" s="690">
        <v>1935</v>
      </c>
      <c r="B203" s="67">
        <v>55.42</v>
      </c>
      <c r="C203" s="682">
        <v>61.14</v>
      </c>
      <c r="D203" s="67">
        <v>10.9</v>
      </c>
      <c r="E203" s="219">
        <v>12.89</v>
      </c>
      <c r="F203" s="68">
        <v>462.64</v>
      </c>
      <c r="G203" s="220">
        <v>593.54999999999995</v>
      </c>
      <c r="H203" s="67">
        <v>72.5</v>
      </c>
      <c r="I203" s="71"/>
      <c r="J203" s="221"/>
      <c r="K203" s="213"/>
      <c r="L203" s="222"/>
      <c r="M203" s="213"/>
      <c r="N203" s="223"/>
      <c r="O203" s="224"/>
      <c r="P203" s="222"/>
      <c r="Q203" s="225"/>
    </row>
    <row r="204" spans="1:17" s="66" customFormat="1" ht="15">
      <c r="A204" s="690">
        <v>1936</v>
      </c>
      <c r="B204" s="67">
        <v>55.85</v>
      </c>
      <c r="C204" s="682">
        <v>61.7</v>
      </c>
      <c r="D204" s="67">
        <v>11.02</v>
      </c>
      <c r="E204" s="219">
        <v>13.1</v>
      </c>
      <c r="F204" s="68">
        <v>472.41</v>
      </c>
      <c r="G204" s="220">
        <v>604.85</v>
      </c>
      <c r="H204" s="67">
        <v>71.8</v>
      </c>
      <c r="I204" s="71"/>
      <c r="J204" s="221"/>
      <c r="K204" s="213"/>
      <c r="L204" s="222"/>
      <c r="M204" s="213"/>
      <c r="N204" s="223"/>
      <c r="O204" s="224"/>
      <c r="P204" s="222"/>
      <c r="Q204" s="225"/>
    </row>
    <row r="205" spans="1:17" s="66" customFormat="1" ht="15">
      <c r="A205" s="690">
        <v>1937</v>
      </c>
      <c r="B205" s="67">
        <v>56.13</v>
      </c>
      <c r="C205" s="682">
        <v>62.12</v>
      </c>
      <c r="D205" s="67">
        <v>11.19</v>
      </c>
      <c r="E205" s="219">
        <v>13.34</v>
      </c>
      <c r="F205" s="68">
        <v>476.17</v>
      </c>
      <c r="G205" s="220">
        <v>611.97</v>
      </c>
      <c r="H205" s="67">
        <v>70</v>
      </c>
      <c r="I205" s="71"/>
      <c r="J205" s="221"/>
      <c r="K205" s="213"/>
      <c r="L205" s="222"/>
      <c r="M205" s="213"/>
      <c r="N205" s="223"/>
      <c r="O205" s="224"/>
      <c r="P205" s="222"/>
      <c r="Q205" s="225"/>
    </row>
    <row r="206" spans="1:17" s="66" customFormat="1" ht="15">
      <c r="A206" s="690">
        <v>1938</v>
      </c>
      <c r="B206" s="67">
        <v>55.88</v>
      </c>
      <c r="C206" s="682">
        <v>62.01</v>
      </c>
      <c r="D206" s="67">
        <v>11.03</v>
      </c>
      <c r="E206" s="219">
        <v>13.09</v>
      </c>
      <c r="F206" s="68">
        <v>468.74</v>
      </c>
      <c r="G206" s="220">
        <v>610.1</v>
      </c>
      <c r="H206" s="67">
        <v>70.400000000000006</v>
      </c>
      <c r="I206" s="71"/>
      <c r="J206" s="221"/>
      <c r="K206" s="213"/>
      <c r="L206" s="222"/>
      <c r="M206" s="213"/>
      <c r="N206" s="223"/>
      <c r="O206" s="224"/>
      <c r="P206" s="222"/>
      <c r="Q206" s="225"/>
    </row>
    <row r="207" spans="1:17" s="66" customFormat="1" ht="15">
      <c r="A207" s="690">
        <v>1939</v>
      </c>
      <c r="B207" s="67">
        <v>56.51</v>
      </c>
      <c r="C207" s="682">
        <v>62.57</v>
      </c>
      <c r="D207" s="67">
        <v>10.87</v>
      </c>
      <c r="E207" s="219">
        <v>12.95</v>
      </c>
      <c r="F207" s="68">
        <v>478.82</v>
      </c>
      <c r="G207" s="220">
        <v>621.79999999999995</v>
      </c>
      <c r="H207" s="67">
        <v>68.3</v>
      </c>
      <c r="I207" s="71"/>
      <c r="J207" s="221"/>
      <c r="K207" s="213"/>
      <c r="L207" s="222"/>
      <c r="M207" s="213"/>
      <c r="N207" s="223"/>
      <c r="O207" s="224"/>
      <c r="P207" s="222"/>
      <c r="Q207" s="225"/>
    </row>
    <row r="208" spans="1:17" s="66" customFormat="1" ht="15">
      <c r="A208" s="690">
        <v>1940</v>
      </c>
      <c r="B208" s="67">
        <v>42.62</v>
      </c>
      <c r="C208" s="682">
        <v>59.03</v>
      </c>
      <c r="D208" s="67">
        <v>9.84</v>
      </c>
      <c r="E208" s="219">
        <v>11.8</v>
      </c>
      <c r="F208" s="68">
        <v>274.10000000000002</v>
      </c>
      <c r="G208" s="220">
        <v>570.15</v>
      </c>
      <c r="H208" s="67">
        <v>91.4</v>
      </c>
      <c r="I208" s="71"/>
      <c r="J208" s="221"/>
      <c r="K208" s="213"/>
      <c r="L208" s="222"/>
      <c r="M208" s="213"/>
      <c r="N208" s="223"/>
      <c r="O208" s="224"/>
      <c r="P208" s="222"/>
      <c r="Q208" s="225"/>
    </row>
    <row r="209" spans="1:17" s="66" customFormat="1" ht="15">
      <c r="A209" s="690">
        <v>1941</v>
      </c>
      <c r="B209" s="67">
        <v>53.86</v>
      </c>
      <c r="C209" s="682">
        <v>61.22</v>
      </c>
      <c r="D209" s="67">
        <v>10.37</v>
      </c>
      <c r="E209" s="219">
        <v>12.78</v>
      </c>
      <c r="F209" s="68">
        <v>431.77</v>
      </c>
      <c r="G209" s="220">
        <v>602.27</v>
      </c>
      <c r="H209" s="67">
        <v>75</v>
      </c>
      <c r="I209" s="71"/>
      <c r="J209" s="221"/>
      <c r="K209" s="213"/>
      <c r="L209" s="222"/>
      <c r="M209" s="213"/>
      <c r="N209" s="223"/>
      <c r="O209" s="224"/>
      <c r="P209" s="222"/>
      <c r="Q209" s="225"/>
    </row>
    <row r="210" spans="1:17" s="66" customFormat="1" ht="15">
      <c r="A210" s="690">
        <v>1942</v>
      </c>
      <c r="B210" s="67">
        <v>53.65</v>
      </c>
      <c r="C210" s="682">
        <v>61.49</v>
      </c>
      <c r="D210" s="67">
        <v>10.29</v>
      </c>
      <c r="E210" s="219">
        <v>12.82</v>
      </c>
      <c r="F210" s="68">
        <v>441.48</v>
      </c>
      <c r="G210" s="220">
        <v>611.70000000000005</v>
      </c>
      <c r="H210" s="67">
        <v>76.7</v>
      </c>
      <c r="I210" s="71"/>
      <c r="J210" s="221"/>
      <c r="K210" s="213"/>
      <c r="L210" s="222"/>
      <c r="M210" s="213"/>
      <c r="N210" s="223"/>
      <c r="O210" s="224"/>
      <c r="P210" s="222"/>
      <c r="Q210" s="225"/>
    </row>
    <row r="211" spans="1:17" s="66" customFormat="1" ht="15">
      <c r="A211" s="690">
        <v>1943</v>
      </c>
      <c r="B211" s="67">
        <v>48.94</v>
      </c>
      <c r="C211" s="682">
        <v>58.14</v>
      </c>
      <c r="D211" s="67">
        <v>10.99</v>
      </c>
      <c r="E211" s="219">
        <v>13.04</v>
      </c>
      <c r="F211" s="68">
        <v>380.72</v>
      </c>
      <c r="G211" s="220">
        <v>560.37</v>
      </c>
      <c r="H211" s="67">
        <v>81</v>
      </c>
      <c r="I211" s="71"/>
      <c r="J211" s="221"/>
      <c r="K211" s="213"/>
      <c r="L211" s="222"/>
      <c r="M211" s="213"/>
      <c r="N211" s="223"/>
      <c r="O211" s="224"/>
      <c r="P211" s="222"/>
      <c r="Q211" s="225"/>
    </row>
    <row r="212" spans="1:17" s="66" customFormat="1" ht="15">
      <c r="A212" s="690">
        <v>1944</v>
      </c>
      <c r="B212" s="67">
        <v>41.77</v>
      </c>
      <c r="C212" s="682">
        <v>53.66</v>
      </c>
      <c r="D212" s="67">
        <v>10.47</v>
      </c>
      <c r="E212" s="219">
        <v>12.29</v>
      </c>
      <c r="F212" s="68">
        <v>261.64999999999998</v>
      </c>
      <c r="G212" s="220">
        <v>478.01</v>
      </c>
      <c r="H212" s="67">
        <v>82.3</v>
      </c>
      <c r="I212" s="71"/>
      <c r="J212" s="221"/>
      <c r="K212" s="213"/>
      <c r="L212" s="222"/>
      <c r="M212" s="213"/>
      <c r="N212" s="223"/>
      <c r="O212" s="224"/>
      <c r="P212" s="222"/>
      <c r="Q212" s="225"/>
    </row>
    <row r="213" spans="1:17" s="66" customFormat="1" ht="15">
      <c r="A213" s="690">
        <v>1945</v>
      </c>
      <c r="B213" s="67">
        <v>51.33</v>
      </c>
      <c r="C213" s="682">
        <v>58.6</v>
      </c>
      <c r="D213" s="67">
        <v>11.29</v>
      </c>
      <c r="E213" s="219">
        <v>13.1</v>
      </c>
      <c r="F213" s="68">
        <v>439.8</v>
      </c>
      <c r="G213" s="220">
        <v>584.96</v>
      </c>
      <c r="H213" s="67">
        <v>113.7</v>
      </c>
      <c r="I213" s="71"/>
      <c r="J213" s="221"/>
      <c r="K213" s="213"/>
      <c r="L213" s="222"/>
      <c r="M213" s="213"/>
      <c r="N213" s="223"/>
      <c r="O213" s="224"/>
      <c r="P213" s="222"/>
      <c r="Q213" s="225"/>
    </row>
    <row r="214" spans="1:17" s="66" customFormat="1" ht="15">
      <c r="A214" s="690">
        <v>1946</v>
      </c>
      <c r="B214" s="67">
        <v>59.88</v>
      </c>
      <c r="C214" s="682">
        <v>65.19</v>
      </c>
      <c r="D214" s="67">
        <v>12.19</v>
      </c>
      <c r="E214" s="219">
        <v>14.33</v>
      </c>
      <c r="F214" s="68">
        <v>573.51</v>
      </c>
      <c r="G214" s="220">
        <v>681.42</v>
      </c>
      <c r="H214" s="67">
        <v>77.8</v>
      </c>
      <c r="I214" s="71"/>
      <c r="J214" s="221"/>
      <c r="K214" s="213"/>
      <c r="L214" s="222"/>
      <c r="M214" s="213"/>
      <c r="N214" s="223"/>
      <c r="O214" s="224"/>
      <c r="P214" s="222"/>
      <c r="Q214" s="225"/>
    </row>
    <row r="215" spans="1:17" s="66" customFormat="1" ht="15">
      <c r="A215" s="690">
        <v>1947</v>
      </c>
      <c r="B215" s="67">
        <v>61.16</v>
      </c>
      <c r="C215" s="682">
        <v>66.709999999999994</v>
      </c>
      <c r="D215" s="67">
        <v>12.29</v>
      </c>
      <c r="E215" s="219">
        <v>14.52</v>
      </c>
      <c r="F215" s="68">
        <v>588.94000000000005</v>
      </c>
      <c r="G215" s="220">
        <v>703.28</v>
      </c>
      <c r="H215" s="67">
        <v>71.099999999999994</v>
      </c>
      <c r="I215" s="71"/>
      <c r="J215" s="221"/>
      <c r="K215" s="213"/>
      <c r="L215" s="222"/>
      <c r="M215" s="213"/>
      <c r="N215" s="223"/>
      <c r="O215" s="224"/>
      <c r="P215" s="222"/>
      <c r="Q215" s="225"/>
    </row>
    <row r="216" spans="1:17" s="66" customFormat="1" ht="15">
      <c r="A216" s="690">
        <v>1948</v>
      </c>
      <c r="B216" s="67">
        <v>62.73</v>
      </c>
      <c r="C216" s="682">
        <v>68.77</v>
      </c>
      <c r="D216" s="67">
        <v>12.51</v>
      </c>
      <c r="E216" s="219">
        <v>15.02</v>
      </c>
      <c r="F216" s="68">
        <v>598.98</v>
      </c>
      <c r="G216" s="220">
        <v>727.09</v>
      </c>
      <c r="H216" s="67">
        <v>55.9</v>
      </c>
      <c r="I216" s="71"/>
      <c r="J216" s="221"/>
      <c r="K216" s="213"/>
      <c r="L216" s="222"/>
      <c r="M216" s="213"/>
      <c r="N216" s="223"/>
      <c r="O216" s="224"/>
      <c r="P216" s="222"/>
      <c r="Q216" s="225"/>
    </row>
    <row r="217" spans="1:17" s="66" customFormat="1" ht="15">
      <c r="A217" s="690">
        <v>1949</v>
      </c>
      <c r="B217" s="67">
        <v>62.16</v>
      </c>
      <c r="C217" s="682">
        <v>67.56</v>
      </c>
      <c r="D217" s="67">
        <v>11.75</v>
      </c>
      <c r="E217" s="219">
        <v>14</v>
      </c>
      <c r="F217" s="68">
        <v>595.4</v>
      </c>
      <c r="G217" s="220">
        <v>716.13</v>
      </c>
      <c r="H217" s="67">
        <v>60.3</v>
      </c>
      <c r="I217" s="71"/>
      <c r="J217" s="221"/>
      <c r="K217" s="213"/>
      <c r="L217" s="222"/>
      <c r="M217" s="213"/>
      <c r="N217" s="223"/>
      <c r="O217" s="224"/>
      <c r="P217" s="222"/>
      <c r="Q217" s="225"/>
    </row>
    <row r="218" spans="1:17" s="66" customFormat="1" ht="15">
      <c r="A218" s="690">
        <v>1950</v>
      </c>
      <c r="B218" s="67">
        <v>63.4</v>
      </c>
      <c r="C218" s="682">
        <v>69.180000000000007</v>
      </c>
      <c r="D218" s="67">
        <v>12.2</v>
      </c>
      <c r="E218" s="219">
        <v>14.63</v>
      </c>
      <c r="F218" s="68">
        <v>608.97</v>
      </c>
      <c r="G218" s="220">
        <v>735.65</v>
      </c>
      <c r="H218" s="67">
        <v>52</v>
      </c>
      <c r="I218" s="71">
        <v>26</v>
      </c>
      <c r="J218" s="221"/>
      <c r="K218" s="213"/>
      <c r="L218" s="222"/>
      <c r="M218" s="213"/>
      <c r="N218" s="223"/>
      <c r="O218" s="224"/>
      <c r="P218" s="222"/>
      <c r="Q218" s="225"/>
    </row>
    <row r="219" spans="1:17" s="66" customFormat="1" ht="15">
      <c r="A219" s="690">
        <v>1951</v>
      </c>
      <c r="B219" s="67">
        <v>63.14</v>
      </c>
      <c r="C219" s="682">
        <v>68.91</v>
      </c>
      <c r="D219" s="67">
        <v>11.79</v>
      </c>
      <c r="E219" s="219">
        <v>14.24</v>
      </c>
      <c r="F219" s="68">
        <v>602.23</v>
      </c>
      <c r="G219" s="220">
        <v>731.94</v>
      </c>
      <c r="H219" s="67">
        <v>50.8</v>
      </c>
      <c r="I219" s="71">
        <v>24</v>
      </c>
      <c r="J219" s="221"/>
      <c r="K219" s="213"/>
      <c r="L219" s="222"/>
      <c r="M219" s="213"/>
      <c r="N219" s="223"/>
      <c r="O219" s="224"/>
      <c r="P219" s="222"/>
      <c r="Q219" s="225"/>
    </row>
    <row r="220" spans="1:17" s="66" customFormat="1" ht="15">
      <c r="A220" s="690">
        <v>1952</v>
      </c>
      <c r="B220" s="67">
        <v>64.41</v>
      </c>
      <c r="C220" s="682">
        <v>70.23</v>
      </c>
      <c r="D220" s="67">
        <v>12.28</v>
      </c>
      <c r="E220" s="219">
        <v>14.84</v>
      </c>
      <c r="F220" s="68">
        <v>622.59</v>
      </c>
      <c r="G220" s="220">
        <v>751.68</v>
      </c>
      <c r="H220" s="67">
        <v>45.2</v>
      </c>
      <c r="I220" s="71">
        <v>22.4</v>
      </c>
      <c r="J220" s="221"/>
      <c r="K220" s="213"/>
      <c r="L220" s="222"/>
      <c r="M220" s="213"/>
      <c r="N220" s="223"/>
      <c r="O220" s="224"/>
      <c r="P220" s="222"/>
      <c r="Q220" s="225"/>
    </row>
    <row r="221" spans="1:17" s="66" customFormat="1" ht="15">
      <c r="A221" s="690">
        <v>1953</v>
      </c>
      <c r="B221" s="67">
        <v>64.28</v>
      </c>
      <c r="C221" s="682">
        <v>70.260000000000005</v>
      </c>
      <c r="D221" s="67">
        <v>11.82</v>
      </c>
      <c r="E221" s="219">
        <v>14.38</v>
      </c>
      <c r="F221" s="68">
        <v>617.28</v>
      </c>
      <c r="G221" s="220">
        <v>753.02</v>
      </c>
      <c r="H221" s="67">
        <v>41.9</v>
      </c>
      <c r="I221" s="71">
        <v>22</v>
      </c>
      <c r="J221" s="221"/>
      <c r="K221" s="213"/>
      <c r="L221" s="222"/>
      <c r="M221" s="213"/>
      <c r="N221" s="223"/>
      <c r="O221" s="224"/>
      <c r="P221" s="222"/>
      <c r="Q221" s="225"/>
    </row>
    <row r="222" spans="1:17" s="66" customFormat="1" ht="15">
      <c r="A222" s="690">
        <v>1954</v>
      </c>
      <c r="B222" s="67">
        <v>65.040000000000006</v>
      </c>
      <c r="C222" s="682">
        <v>71.22</v>
      </c>
      <c r="D222" s="67">
        <v>12.38</v>
      </c>
      <c r="E222" s="219">
        <v>15.1</v>
      </c>
      <c r="F222" s="68">
        <v>628.72</v>
      </c>
      <c r="G222" s="220">
        <v>765.37</v>
      </c>
      <c r="H222" s="67">
        <v>40.700000000000003</v>
      </c>
      <c r="I222" s="71">
        <v>21.6</v>
      </c>
      <c r="J222" s="221"/>
      <c r="K222" s="213"/>
      <c r="L222" s="222"/>
      <c r="M222" s="213"/>
      <c r="N222" s="223"/>
      <c r="O222" s="224"/>
      <c r="P222" s="222"/>
      <c r="Q222" s="225"/>
    </row>
    <row r="223" spans="1:17" s="66" customFormat="1" ht="15">
      <c r="A223" s="690">
        <v>1955</v>
      </c>
      <c r="B223" s="67">
        <v>65.180000000000007</v>
      </c>
      <c r="C223" s="682">
        <v>71.53</v>
      </c>
      <c r="D223" s="67">
        <v>12.3</v>
      </c>
      <c r="E223" s="219">
        <v>15.06</v>
      </c>
      <c r="F223" s="68">
        <v>630.51</v>
      </c>
      <c r="G223" s="220">
        <v>771.97</v>
      </c>
      <c r="H223" s="67">
        <v>38.6</v>
      </c>
      <c r="I223" s="71">
        <v>20.8</v>
      </c>
      <c r="J223" s="221"/>
      <c r="K223" s="213"/>
      <c r="L223" s="222"/>
      <c r="M223" s="213"/>
      <c r="N223" s="223"/>
      <c r="O223" s="224"/>
      <c r="P223" s="222"/>
      <c r="Q223" s="225"/>
    </row>
    <row r="224" spans="1:17" s="66" customFormat="1" ht="15">
      <c r="A224" s="690">
        <v>1956</v>
      </c>
      <c r="B224" s="67">
        <v>65.16</v>
      </c>
      <c r="C224" s="682">
        <v>71.680000000000007</v>
      </c>
      <c r="D224" s="67">
        <v>12.05</v>
      </c>
      <c r="E224" s="219">
        <v>14.86</v>
      </c>
      <c r="F224" s="68">
        <v>626.1</v>
      </c>
      <c r="G224" s="220">
        <v>776.16</v>
      </c>
      <c r="H224" s="67">
        <v>36.200000000000003</v>
      </c>
      <c r="I224" s="71">
        <v>20.5</v>
      </c>
      <c r="J224" s="221"/>
      <c r="K224" s="213"/>
      <c r="L224" s="222"/>
      <c r="M224" s="213"/>
      <c r="N224" s="223"/>
      <c r="O224" s="224"/>
      <c r="P224" s="222"/>
      <c r="Q224" s="225"/>
    </row>
    <row r="225" spans="1:17" s="66" customFormat="1" ht="15">
      <c r="A225" s="690">
        <v>1957</v>
      </c>
      <c r="B225" s="67">
        <v>65.47</v>
      </c>
      <c r="C225" s="682">
        <v>72.209999999999994</v>
      </c>
      <c r="D225" s="67">
        <v>12.21</v>
      </c>
      <c r="E225" s="219">
        <v>15.19</v>
      </c>
      <c r="F225" s="68">
        <v>631.25</v>
      </c>
      <c r="G225" s="220">
        <v>783.01</v>
      </c>
      <c r="H225" s="67">
        <v>33.799999999999997</v>
      </c>
      <c r="I225" s="71">
        <v>19.5</v>
      </c>
      <c r="J225" s="221"/>
      <c r="K225" s="213"/>
      <c r="L225" s="222"/>
      <c r="M225" s="213"/>
      <c r="N225" s="223"/>
      <c r="O225" s="224"/>
      <c r="P225" s="222"/>
      <c r="Q225" s="225"/>
    </row>
    <row r="226" spans="1:17" s="66" customFormat="1" ht="15">
      <c r="A226" s="690">
        <v>1958</v>
      </c>
      <c r="B226" s="67">
        <v>66.84</v>
      </c>
      <c r="C226" s="682">
        <v>73.22</v>
      </c>
      <c r="D226" s="67">
        <v>12.79</v>
      </c>
      <c r="E226" s="219">
        <v>15.6</v>
      </c>
      <c r="F226" s="68">
        <v>660.2</v>
      </c>
      <c r="G226" s="220">
        <v>800.9</v>
      </c>
      <c r="H226" s="67">
        <v>31.4</v>
      </c>
      <c r="I226" s="71">
        <v>18.899999999999999</v>
      </c>
      <c r="J226" s="221"/>
      <c r="K226" s="213"/>
      <c r="L226" s="222"/>
      <c r="M226" s="213"/>
      <c r="N226" s="223"/>
      <c r="O226" s="224"/>
      <c r="P226" s="222"/>
      <c r="Q226" s="225"/>
    </row>
    <row r="227" spans="1:17" s="66" customFormat="1" ht="15">
      <c r="A227" s="690">
        <v>1959</v>
      </c>
      <c r="B227" s="67">
        <v>66.84</v>
      </c>
      <c r="C227" s="682">
        <v>73.349999999999994</v>
      </c>
      <c r="D227" s="67">
        <v>12.76</v>
      </c>
      <c r="E227" s="219">
        <v>15.67</v>
      </c>
      <c r="F227" s="68">
        <v>657.33</v>
      </c>
      <c r="G227" s="220">
        <v>801.2</v>
      </c>
      <c r="H227" s="67">
        <v>29.6</v>
      </c>
      <c r="I227" s="71">
        <v>18.100000000000001</v>
      </c>
      <c r="J227" s="221"/>
      <c r="K227" s="213"/>
      <c r="L227" s="222"/>
      <c r="M227" s="213"/>
      <c r="N227" s="223"/>
      <c r="O227" s="224"/>
      <c r="P227" s="222"/>
      <c r="Q227" s="225"/>
    </row>
    <row r="228" spans="1:17" s="66" customFormat="1" ht="15">
      <c r="A228" s="690">
        <v>1960</v>
      </c>
      <c r="B228" s="67">
        <v>67.010000000000005</v>
      </c>
      <c r="C228" s="682">
        <v>73.61</v>
      </c>
      <c r="D228" s="67">
        <v>12.58</v>
      </c>
      <c r="E228" s="219">
        <v>15.62</v>
      </c>
      <c r="F228" s="68">
        <v>657.6</v>
      </c>
      <c r="G228" s="220">
        <v>805.66</v>
      </c>
      <c r="H228" s="67">
        <v>27.4</v>
      </c>
      <c r="I228" s="71">
        <v>17.600000000000001</v>
      </c>
      <c r="J228" s="221"/>
      <c r="K228" s="213"/>
      <c r="L228" s="222"/>
      <c r="M228" s="213"/>
      <c r="N228" s="223"/>
      <c r="O228" s="224"/>
      <c r="P228" s="222"/>
      <c r="Q228" s="225"/>
    </row>
    <row r="229" spans="1:17" s="66" customFormat="1" ht="15">
      <c r="A229" s="690">
        <v>1961</v>
      </c>
      <c r="B229" s="67">
        <v>67.45</v>
      </c>
      <c r="C229" s="682">
        <v>74.36</v>
      </c>
      <c r="D229" s="67">
        <v>12.98</v>
      </c>
      <c r="E229" s="219">
        <v>16.14</v>
      </c>
      <c r="F229" s="68">
        <v>664.16</v>
      </c>
      <c r="G229" s="220">
        <v>814.58</v>
      </c>
      <c r="H229" s="67">
        <v>25.7</v>
      </c>
      <c r="I229" s="71">
        <v>16.7</v>
      </c>
      <c r="J229" s="221"/>
      <c r="K229" s="213"/>
      <c r="L229" s="222"/>
      <c r="M229" s="213"/>
      <c r="N229" s="223"/>
      <c r="O229" s="224"/>
      <c r="P229" s="222"/>
      <c r="Q229" s="225"/>
    </row>
    <row r="230" spans="1:17" s="66" customFormat="1" ht="15">
      <c r="A230" s="690">
        <v>1962</v>
      </c>
      <c r="B230" s="67">
        <v>66.989999999999995</v>
      </c>
      <c r="C230" s="682">
        <v>73.91</v>
      </c>
      <c r="D230" s="67">
        <v>12.55</v>
      </c>
      <c r="E230" s="219">
        <v>15.68</v>
      </c>
      <c r="F230" s="68">
        <v>656.46</v>
      </c>
      <c r="G230" s="220">
        <v>810.8</v>
      </c>
      <c r="H230" s="67">
        <v>25.7</v>
      </c>
      <c r="I230" s="71">
        <v>16.7</v>
      </c>
      <c r="J230" s="221"/>
      <c r="K230" s="213"/>
      <c r="L230" s="222"/>
      <c r="M230" s="213"/>
      <c r="N230" s="223"/>
      <c r="O230" s="224"/>
      <c r="P230" s="222"/>
      <c r="Q230" s="225"/>
    </row>
    <row r="231" spans="1:17" s="66" customFormat="1" ht="15">
      <c r="A231" s="690">
        <v>1963</v>
      </c>
      <c r="B231" s="67">
        <v>66.84</v>
      </c>
      <c r="C231" s="682">
        <v>73.849999999999994</v>
      </c>
      <c r="D231" s="67">
        <v>12.38</v>
      </c>
      <c r="E231" s="219">
        <v>15.63</v>
      </c>
      <c r="F231" s="68">
        <v>651.5</v>
      </c>
      <c r="G231" s="220">
        <v>810.23</v>
      </c>
      <c r="H231" s="67">
        <v>25.6</v>
      </c>
      <c r="I231" s="71">
        <v>16.600000000000001</v>
      </c>
      <c r="J231" s="221"/>
      <c r="K231" s="213"/>
      <c r="L231" s="222"/>
      <c r="M231" s="213"/>
      <c r="N231" s="223"/>
      <c r="O231" s="224"/>
      <c r="P231" s="222"/>
      <c r="Q231" s="225"/>
    </row>
    <row r="232" spans="1:17" s="66" customFormat="1" ht="15">
      <c r="A232" s="690">
        <v>1964</v>
      </c>
      <c r="B232" s="67">
        <v>67.680000000000007</v>
      </c>
      <c r="C232" s="682">
        <v>74.84</v>
      </c>
      <c r="D232" s="67">
        <v>12.91</v>
      </c>
      <c r="E232" s="219">
        <v>16.350000000000001</v>
      </c>
      <c r="F232" s="68">
        <v>667.45</v>
      </c>
      <c r="G232" s="220">
        <v>820.19</v>
      </c>
      <c r="H232" s="67">
        <v>23.4</v>
      </c>
      <c r="I232" s="71">
        <v>15.9</v>
      </c>
      <c r="J232" s="221"/>
      <c r="K232" s="213"/>
      <c r="L232" s="222"/>
      <c r="M232" s="213"/>
      <c r="N232" s="223"/>
      <c r="O232" s="224"/>
      <c r="P232" s="222"/>
      <c r="Q232" s="225"/>
    </row>
    <row r="233" spans="1:17" s="66" customFormat="1" ht="15">
      <c r="A233" s="690">
        <v>1965</v>
      </c>
      <c r="B233" s="67">
        <v>67.459999999999994</v>
      </c>
      <c r="C233" s="682">
        <v>74.73</v>
      </c>
      <c r="D233" s="67">
        <v>12.64</v>
      </c>
      <c r="E233" s="219">
        <v>16.149999999999999</v>
      </c>
      <c r="F233" s="68">
        <v>661.4</v>
      </c>
      <c r="G233" s="220">
        <v>820.05</v>
      </c>
      <c r="H233" s="67">
        <v>21.9</v>
      </c>
      <c r="I233" s="71">
        <v>15.2</v>
      </c>
      <c r="J233" s="221"/>
      <c r="K233" s="213"/>
      <c r="L233" s="222"/>
      <c r="M233" s="213"/>
      <c r="N233" s="223"/>
      <c r="O233" s="224"/>
      <c r="P233" s="222"/>
      <c r="Q233" s="225"/>
    </row>
    <row r="234" spans="1:17" s="66" customFormat="1" ht="15">
      <c r="A234" s="690">
        <v>1966</v>
      </c>
      <c r="B234" s="67">
        <v>67.81</v>
      </c>
      <c r="C234" s="682">
        <v>75.19</v>
      </c>
      <c r="D234" s="67">
        <v>12.94</v>
      </c>
      <c r="E234" s="219">
        <v>16.52</v>
      </c>
      <c r="F234" s="68">
        <v>668.63</v>
      </c>
      <c r="G234" s="220">
        <v>824.4</v>
      </c>
      <c r="H234" s="67">
        <v>21.7</v>
      </c>
      <c r="I234" s="71">
        <v>14.9</v>
      </c>
      <c r="J234" s="221"/>
      <c r="K234" s="213"/>
      <c r="L234" s="222"/>
      <c r="M234" s="213"/>
      <c r="N234" s="223"/>
      <c r="O234" s="224"/>
      <c r="P234" s="222"/>
      <c r="Q234" s="225"/>
    </row>
    <row r="235" spans="1:17" s="66" customFormat="1" ht="15">
      <c r="A235" s="690">
        <v>1967</v>
      </c>
      <c r="B235" s="67">
        <v>67.77</v>
      </c>
      <c r="C235" s="682">
        <v>75.2</v>
      </c>
      <c r="D235" s="67">
        <v>12.78</v>
      </c>
      <c r="E235" s="219">
        <v>16.46</v>
      </c>
      <c r="F235" s="68">
        <v>667.85</v>
      </c>
      <c r="G235" s="220">
        <v>825.94</v>
      </c>
      <c r="H235" s="67">
        <v>20.7</v>
      </c>
      <c r="I235" s="71">
        <v>14.5</v>
      </c>
      <c r="J235" s="221"/>
      <c r="K235" s="213"/>
      <c r="L235" s="222"/>
      <c r="M235" s="213"/>
      <c r="N235" s="223"/>
      <c r="O235" s="224"/>
      <c r="P235" s="222"/>
      <c r="Q235" s="225"/>
    </row>
    <row r="236" spans="1:17" s="66" customFormat="1" ht="15">
      <c r="A236" s="690">
        <v>1968</v>
      </c>
      <c r="B236" s="67">
        <v>67.760000000000005</v>
      </c>
      <c r="C236" s="682">
        <v>75.239999999999995</v>
      </c>
      <c r="D236" s="67">
        <v>12.7</v>
      </c>
      <c r="E236" s="219">
        <v>16.440000000000001</v>
      </c>
      <c r="F236" s="68">
        <v>669.05</v>
      </c>
      <c r="G236" s="220">
        <v>827.25</v>
      </c>
      <c r="H236" s="67">
        <v>20.399999999999999</v>
      </c>
      <c r="I236" s="71">
        <v>14.2</v>
      </c>
      <c r="J236" s="221"/>
      <c r="K236" s="213"/>
      <c r="L236" s="222"/>
      <c r="M236" s="213"/>
      <c r="N236" s="223"/>
      <c r="O236" s="224"/>
      <c r="P236" s="222"/>
      <c r="Q236" s="225"/>
    </row>
    <row r="237" spans="1:17" s="66" customFormat="1" ht="15">
      <c r="A237" s="690">
        <v>1969</v>
      </c>
      <c r="B237" s="67">
        <v>67.41</v>
      </c>
      <c r="C237" s="682">
        <v>75.06</v>
      </c>
      <c r="D237" s="67">
        <v>12.45</v>
      </c>
      <c r="E237" s="219">
        <v>16.29</v>
      </c>
      <c r="F237" s="68">
        <v>661.03</v>
      </c>
      <c r="G237" s="220">
        <v>823.73</v>
      </c>
      <c r="H237" s="67">
        <v>19.600000000000001</v>
      </c>
      <c r="I237" s="71">
        <v>13.7</v>
      </c>
      <c r="J237" s="221"/>
      <c r="K237" s="213"/>
      <c r="L237" s="222"/>
      <c r="M237" s="213"/>
      <c r="N237" s="223"/>
      <c r="O237" s="224"/>
      <c r="P237" s="222"/>
      <c r="Q237" s="225"/>
    </row>
    <row r="238" spans="1:17" s="66" customFormat="1" ht="15">
      <c r="A238" s="690">
        <v>1970</v>
      </c>
      <c r="B238" s="67">
        <v>68.38</v>
      </c>
      <c r="C238" s="682">
        <v>75.86</v>
      </c>
      <c r="D238" s="67">
        <v>13.04</v>
      </c>
      <c r="E238" s="219">
        <v>16.8</v>
      </c>
      <c r="F238" s="68">
        <v>682.35</v>
      </c>
      <c r="G238" s="220">
        <v>834.47</v>
      </c>
      <c r="H238" s="67">
        <v>18.2</v>
      </c>
      <c r="I238" s="71">
        <v>12.6</v>
      </c>
      <c r="J238" s="221"/>
      <c r="K238" s="213"/>
      <c r="L238" s="222"/>
      <c r="M238" s="213"/>
      <c r="N238" s="223"/>
      <c r="O238" s="224"/>
      <c r="P238" s="222"/>
      <c r="Q238" s="225"/>
    </row>
    <row r="239" spans="1:17" s="66" customFormat="1" ht="15">
      <c r="A239" s="690">
        <v>1971</v>
      </c>
      <c r="B239" s="67">
        <v>68.319999999999993</v>
      </c>
      <c r="C239" s="682">
        <v>75.92</v>
      </c>
      <c r="D239" s="67">
        <v>13</v>
      </c>
      <c r="E239" s="219">
        <v>16.8</v>
      </c>
      <c r="F239" s="68">
        <v>680.27</v>
      </c>
      <c r="G239" s="220">
        <v>835.65</v>
      </c>
      <c r="H239" s="67">
        <v>17.2</v>
      </c>
      <c r="I239" s="71">
        <v>12</v>
      </c>
      <c r="J239" s="221"/>
      <c r="K239" s="213"/>
      <c r="L239" s="222"/>
      <c r="M239" s="213"/>
      <c r="N239" s="223"/>
      <c r="O239" s="224"/>
      <c r="P239" s="222"/>
      <c r="Q239" s="225"/>
    </row>
    <row r="240" spans="1:17" s="66" customFormat="1" ht="15">
      <c r="A240" s="690">
        <v>1972</v>
      </c>
      <c r="B240" s="67">
        <v>68.48</v>
      </c>
      <c r="C240" s="682">
        <v>76.22</v>
      </c>
      <c r="D240" s="67">
        <v>13.11</v>
      </c>
      <c r="E240" s="219">
        <v>17.04</v>
      </c>
      <c r="F240" s="68">
        <v>682.72</v>
      </c>
      <c r="G240" s="220">
        <v>837.73</v>
      </c>
      <c r="H240" s="67">
        <v>16</v>
      </c>
      <c r="I240" s="71">
        <v>11.2</v>
      </c>
      <c r="J240" s="221"/>
      <c r="K240" s="213"/>
      <c r="L240" s="222"/>
      <c r="M240" s="213"/>
      <c r="N240" s="223"/>
      <c r="O240" s="224"/>
      <c r="P240" s="222"/>
      <c r="Q240" s="225"/>
    </row>
    <row r="241" spans="1:17" s="66" customFormat="1" ht="15">
      <c r="A241" s="690">
        <v>1973</v>
      </c>
      <c r="B241" s="67">
        <v>68.680000000000007</v>
      </c>
      <c r="C241" s="682">
        <v>76.33</v>
      </c>
      <c r="D241" s="67">
        <v>13.12</v>
      </c>
      <c r="E241" s="219">
        <v>16.97</v>
      </c>
      <c r="F241" s="68">
        <v>688.17</v>
      </c>
      <c r="G241" s="220">
        <v>842.41</v>
      </c>
      <c r="H241" s="67">
        <v>15.4</v>
      </c>
      <c r="I241" s="71">
        <v>10.6</v>
      </c>
      <c r="J241" s="221"/>
      <c r="K241" s="213"/>
      <c r="L241" s="222"/>
      <c r="M241" s="213"/>
      <c r="N241" s="223"/>
      <c r="O241" s="224"/>
      <c r="P241" s="222"/>
      <c r="Q241" s="225"/>
    </row>
    <row r="242" spans="1:17" s="66" customFormat="1" ht="15">
      <c r="A242" s="690">
        <v>1974</v>
      </c>
      <c r="B242" s="67">
        <v>68.91</v>
      </c>
      <c r="C242" s="682">
        <v>76.739999999999995</v>
      </c>
      <c r="D242" s="67">
        <v>13.26</v>
      </c>
      <c r="E242" s="219">
        <v>17.21</v>
      </c>
      <c r="F242" s="68">
        <v>689.92</v>
      </c>
      <c r="G242" s="220">
        <v>846.85</v>
      </c>
      <c r="H242" s="67">
        <v>14.6</v>
      </c>
      <c r="I242" s="71">
        <v>9.9</v>
      </c>
      <c r="J242" s="221"/>
      <c r="K242" s="213"/>
      <c r="L242" s="222"/>
      <c r="M242" s="213"/>
      <c r="N242" s="223"/>
      <c r="O242" s="224"/>
      <c r="P242" s="222"/>
      <c r="Q242" s="225"/>
    </row>
    <row r="243" spans="1:17" s="66" customFormat="1" ht="15">
      <c r="A243" s="690">
        <v>1975</v>
      </c>
      <c r="B243" s="67">
        <v>68.989999999999995</v>
      </c>
      <c r="C243" s="682">
        <v>76.86</v>
      </c>
      <c r="D243" s="67">
        <v>13.2</v>
      </c>
      <c r="E243" s="219">
        <v>17.23</v>
      </c>
      <c r="F243" s="68">
        <v>691.24</v>
      </c>
      <c r="G243" s="220">
        <v>848.59</v>
      </c>
      <c r="H243" s="67">
        <v>13.79</v>
      </c>
      <c r="I243" s="71">
        <v>9.15</v>
      </c>
      <c r="J243" s="221"/>
      <c r="K243" s="213"/>
      <c r="L243" s="222"/>
      <c r="M243" s="213"/>
      <c r="N243" s="223"/>
      <c r="O243" s="224"/>
      <c r="P243" s="222"/>
      <c r="Q243" s="225"/>
    </row>
    <row r="244" spans="1:17" s="66" customFormat="1" ht="15">
      <c r="A244" s="690">
        <v>1976</v>
      </c>
      <c r="B244" s="67">
        <v>69.17</v>
      </c>
      <c r="C244" s="682">
        <v>77.209999999999994</v>
      </c>
      <c r="D244" s="67">
        <v>13.34</v>
      </c>
      <c r="E244" s="219">
        <v>17.41</v>
      </c>
      <c r="F244" s="68">
        <v>692.69</v>
      </c>
      <c r="G244" s="220">
        <v>853.25</v>
      </c>
      <c r="H244" s="67">
        <v>12.53</v>
      </c>
      <c r="I244" s="71">
        <v>8.08</v>
      </c>
      <c r="J244" s="221"/>
      <c r="K244" s="213"/>
      <c r="L244" s="222"/>
      <c r="M244" s="213"/>
      <c r="N244" s="223"/>
      <c r="O244" s="224"/>
      <c r="P244" s="222"/>
      <c r="Q244" s="225"/>
    </row>
    <row r="245" spans="1:17" s="66" customFormat="1" ht="15">
      <c r="A245" s="690">
        <v>1977</v>
      </c>
      <c r="B245" s="67">
        <v>69.72</v>
      </c>
      <c r="C245" s="682">
        <v>77.84</v>
      </c>
      <c r="D245" s="67">
        <v>13.71</v>
      </c>
      <c r="E245" s="219">
        <v>17.89</v>
      </c>
      <c r="F245" s="68">
        <v>702.06</v>
      </c>
      <c r="G245" s="220">
        <v>859.66</v>
      </c>
      <c r="H245" s="67">
        <v>11.44</v>
      </c>
      <c r="I245" s="71">
        <v>7.36</v>
      </c>
      <c r="J245" s="221"/>
      <c r="K245" s="213"/>
      <c r="L245" s="222"/>
      <c r="M245" s="213"/>
      <c r="N245" s="223"/>
      <c r="O245" s="224"/>
      <c r="P245" s="222"/>
      <c r="Q245" s="225"/>
    </row>
    <row r="246" spans="1:17" s="66" customFormat="1" ht="15">
      <c r="A246" s="690">
        <v>1978</v>
      </c>
      <c r="B246" s="67">
        <v>69.83</v>
      </c>
      <c r="C246" s="682">
        <v>77.95</v>
      </c>
      <c r="D246" s="67">
        <v>13.65</v>
      </c>
      <c r="E246" s="219">
        <v>17.88</v>
      </c>
      <c r="F246" s="68">
        <v>703.66</v>
      </c>
      <c r="G246" s="220">
        <v>861.1</v>
      </c>
      <c r="H246" s="67">
        <v>10.65</v>
      </c>
      <c r="I246" s="71">
        <v>6.65</v>
      </c>
      <c r="J246" s="221"/>
      <c r="K246" s="213"/>
      <c r="L246" s="222"/>
      <c r="M246" s="213"/>
      <c r="N246" s="223"/>
      <c r="O246" s="224"/>
      <c r="P246" s="222"/>
      <c r="Q246" s="225"/>
    </row>
    <row r="247" spans="1:17" s="66" customFormat="1" ht="15">
      <c r="A247" s="690">
        <v>1979</v>
      </c>
      <c r="B247" s="67">
        <v>70.08</v>
      </c>
      <c r="C247" s="682">
        <v>78.28</v>
      </c>
      <c r="D247" s="67">
        <v>13.86</v>
      </c>
      <c r="E247" s="219">
        <v>18.13</v>
      </c>
      <c r="F247" s="68">
        <v>707.31</v>
      </c>
      <c r="G247" s="220">
        <v>863.97</v>
      </c>
      <c r="H247" s="67">
        <v>10.01</v>
      </c>
      <c r="I247" s="71">
        <v>6.04</v>
      </c>
      <c r="J247" s="221"/>
      <c r="K247" s="213"/>
      <c r="L247" s="222"/>
      <c r="M247" s="213"/>
      <c r="N247" s="223"/>
      <c r="O247" s="224"/>
      <c r="P247" s="222"/>
      <c r="Q247" s="225"/>
    </row>
    <row r="248" spans="1:17" s="66" customFormat="1" ht="15">
      <c r="A248" s="690">
        <v>1980</v>
      </c>
      <c r="B248" s="67">
        <v>70.17</v>
      </c>
      <c r="C248" s="682">
        <v>78.400000000000006</v>
      </c>
      <c r="D248" s="67">
        <v>13.95</v>
      </c>
      <c r="E248" s="219">
        <v>18.2</v>
      </c>
      <c r="F248" s="68">
        <v>709.94</v>
      </c>
      <c r="G248" s="220">
        <v>866.33</v>
      </c>
      <c r="H248" s="67">
        <v>10.01</v>
      </c>
      <c r="I248" s="71">
        <v>5.75</v>
      </c>
      <c r="J248" s="221"/>
      <c r="K248" s="213"/>
      <c r="L248" s="222"/>
      <c r="M248" s="213"/>
      <c r="N248" s="223"/>
      <c r="O248" s="224"/>
      <c r="P248" s="222"/>
      <c r="Q248" s="225"/>
    </row>
    <row r="249" spans="1:17" s="66" customFormat="1" ht="15">
      <c r="A249" s="690">
        <v>1981</v>
      </c>
      <c r="B249" s="67">
        <v>70.39</v>
      </c>
      <c r="C249" s="682">
        <v>78.489999999999995</v>
      </c>
      <c r="D249" s="67">
        <v>13.98</v>
      </c>
      <c r="E249" s="219">
        <v>18.170000000000002</v>
      </c>
      <c r="F249" s="68">
        <v>714</v>
      </c>
      <c r="G249" s="220">
        <v>868.85</v>
      </c>
      <c r="H249" s="67">
        <v>9.7100000000000009</v>
      </c>
      <c r="I249" s="71">
        <v>5.49</v>
      </c>
      <c r="J249" s="221"/>
      <c r="K249" s="213"/>
      <c r="L249" s="222"/>
      <c r="M249" s="213"/>
      <c r="N249" s="223"/>
      <c r="O249" s="224"/>
      <c r="P249" s="222"/>
      <c r="Q249" s="225"/>
    </row>
    <row r="250" spans="1:17" s="66" customFormat="1" ht="15">
      <c r="A250" s="690">
        <v>1982</v>
      </c>
      <c r="B250" s="67">
        <v>70.72</v>
      </c>
      <c r="C250" s="682">
        <v>78.87</v>
      </c>
      <c r="D250" s="67">
        <v>14.27</v>
      </c>
      <c r="E250" s="219">
        <v>18.489999999999998</v>
      </c>
      <c r="F250" s="68">
        <v>717.71</v>
      </c>
      <c r="G250" s="220">
        <v>871.78</v>
      </c>
      <c r="H250" s="67">
        <v>9.4600000000000009</v>
      </c>
      <c r="I250" s="71">
        <v>5.26</v>
      </c>
      <c r="J250" s="221"/>
      <c r="K250" s="213"/>
      <c r="L250" s="222"/>
      <c r="M250" s="213"/>
      <c r="N250" s="223"/>
      <c r="O250" s="224"/>
      <c r="P250" s="222"/>
      <c r="Q250" s="225"/>
    </row>
    <row r="251" spans="1:17" s="66" customFormat="1" ht="15">
      <c r="A251" s="690">
        <v>1983</v>
      </c>
      <c r="B251" s="67">
        <v>70.73</v>
      </c>
      <c r="C251" s="682">
        <v>78.790000000000006</v>
      </c>
      <c r="D251" s="67">
        <v>14.18</v>
      </c>
      <c r="E251" s="219">
        <v>18.37</v>
      </c>
      <c r="F251" s="68">
        <v>719.44</v>
      </c>
      <c r="G251" s="220">
        <v>872.48</v>
      </c>
      <c r="H251" s="67">
        <v>9.1300000000000008</v>
      </c>
      <c r="I251" s="71">
        <v>5</v>
      </c>
      <c r="J251" s="221"/>
      <c r="K251" s="213"/>
      <c r="L251" s="222"/>
      <c r="M251" s="213"/>
      <c r="N251" s="223"/>
      <c r="O251" s="224"/>
      <c r="P251" s="222"/>
      <c r="Q251" s="225"/>
    </row>
    <row r="252" spans="1:17" s="66" customFormat="1" ht="15">
      <c r="A252" s="690">
        <v>1984</v>
      </c>
      <c r="B252" s="67">
        <v>71.16</v>
      </c>
      <c r="C252" s="682">
        <v>79.34</v>
      </c>
      <c r="D252" s="67">
        <v>14.49</v>
      </c>
      <c r="E252" s="219">
        <v>18.77</v>
      </c>
      <c r="F252" s="68">
        <v>724.16</v>
      </c>
      <c r="G252" s="220">
        <v>877.51</v>
      </c>
      <c r="H252" s="67">
        <v>8.2899999999999991</v>
      </c>
      <c r="I252" s="71">
        <v>4.66</v>
      </c>
      <c r="J252" s="221"/>
      <c r="K252" s="213"/>
      <c r="L252" s="222"/>
      <c r="M252" s="213"/>
      <c r="N252" s="223"/>
      <c r="O252" s="224"/>
      <c r="P252" s="222"/>
      <c r="Q252" s="225"/>
    </row>
    <row r="253" spans="1:17" s="66" customFormat="1" ht="15">
      <c r="A253" s="690">
        <v>1985</v>
      </c>
      <c r="B253" s="67">
        <v>71.3</v>
      </c>
      <c r="C253" s="682">
        <v>79.400000000000006</v>
      </c>
      <c r="D253" s="67">
        <v>14.46</v>
      </c>
      <c r="E253" s="219">
        <v>18.77</v>
      </c>
      <c r="F253" s="68">
        <v>727.03</v>
      </c>
      <c r="G253" s="220">
        <v>879.6</v>
      </c>
      <c r="H253" s="67">
        <v>8.31</v>
      </c>
      <c r="I253" s="71">
        <v>4.5999999999999996</v>
      </c>
      <c r="J253" s="221"/>
      <c r="K253" s="213"/>
      <c r="L253" s="222"/>
      <c r="M253" s="213"/>
      <c r="N253" s="223"/>
      <c r="O253" s="224"/>
      <c r="P253" s="222"/>
      <c r="Q253" s="225"/>
    </row>
    <row r="254" spans="1:17" s="66" customFormat="1" ht="15">
      <c r="A254" s="690">
        <v>1986</v>
      </c>
      <c r="B254" s="67">
        <v>71.5</v>
      </c>
      <c r="C254" s="682">
        <v>79.7</v>
      </c>
      <c r="D254" s="67">
        <v>14.65</v>
      </c>
      <c r="E254" s="219">
        <v>18.98</v>
      </c>
      <c r="F254" s="68">
        <v>731.13</v>
      </c>
      <c r="G254" s="220">
        <v>881.72</v>
      </c>
      <c r="H254" s="67">
        <v>8.0399999999999991</v>
      </c>
      <c r="I254" s="71">
        <v>4.3099999999999996</v>
      </c>
      <c r="J254" s="221"/>
      <c r="K254" s="213"/>
      <c r="L254" s="222"/>
      <c r="M254" s="213"/>
      <c r="N254" s="223"/>
      <c r="O254" s="224"/>
      <c r="P254" s="222"/>
      <c r="Q254" s="225"/>
    </row>
    <row r="255" spans="1:17" s="66" customFormat="1" ht="15">
      <c r="A255" s="690">
        <v>1987</v>
      </c>
      <c r="B255" s="67">
        <v>72</v>
      </c>
      <c r="C255" s="682">
        <v>80.3</v>
      </c>
      <c r="D255" s="67">
        <v>15</v>
      </c>
      <c r="E255" s="219">
        <v>19.420000000000002</v>
      </c>
      <c r="F255" s="68">
        <v>739.69</v>
      </c>
      <c r="G255" s="220">
        <v>886.08</v>
      </c>
      <c r="H255" s="67">
        <v>7.84</v>
      </c>
      <c r="I255" s="71">
        <v>4.05</v>
      </c>
      <c r="J255" s="221"/>
      <c r="K255" s="213"/>
      <c r="L255" s="222"/>
      <c r="M255" s="213"/>
      <c r="N255" s="223"/>
      <c r="O255" s="224"/>
      <c r="P255" s="222"/>
      <c r="Q255" s="225"/>
    </row>
    <row r="256" spans="1:17" s="66" customFormat="1" ht="15">
      <c r="A256" s="690">
        <v>1988</v>
      </c>
      <c r="B256" s="67">
        <v>72.3</v>
      </c>
      <c r="C256" s="682">
        <v>80.5</v>
      </c>
      <c r="D256" s="67">
        <v>15.25</v>
      </c>
      <c r="E256" s="219">
        <v>19.59</v>
      </c>
      <c r="F256" s="68">
        <v>744.19</v>
      </c>
      <c r="G256" s="220">
        <v>887.6</v>
      </c>
      <c r="H256" s="67">
        <v>7.84</v>
      </c>
      <c r="I256" s="71">
        <v>4.08</v>
      </c>
      <c r="J256" s="221"/>
      <c r="K256" s="213"/>
      <c r="L256" s="222"/>
      <c r="M256" s="213"/>
      <c r="N256" s="223"/>
      <c r="O256" s="224"/>
      <c r="P256" s="222"/>
      <c r="Q256" s="225"/>
    </row>
    <row r="257" spans="1:17" s="66" customFormat="1" ht="15">
      <c r="A257" s="690">
        <v>1989</v>
      </c>
      <c r="B257" s="67">
        <v>72.5</v>
      </c>
      <c r="C257" s="682">
        <v>80.599999999999994</v>
      </c>
      <c r="D257" s="67">
        <v>15.36</v>
      </c>
      <c r="E257" s="219">
        <v>19.73</v>
      </c>
      <c r="F257" s="68">
        <v>745.85</v>
      </c>
      <c r="G257" s="220">
        <v>889.09</v>
      </c>
      <c r="H257" s="67">
        <v>7.54</v>
      </c>
      <c r="I257" s="71">
        <v>3.84</v>
      </c>
      <c r="J257" s="221"/>
      <c r="K257" s="213"/>
      <c r="L257" s="222"/>
      <c r="M257" s="213"/>
      <c r="N257" s="223"/>
      <c r="O257" s="224"/>
      <c r="P257" s="222"/>
      <c r="Q257" s="225"/>
    </row>
    <row r="258" spans="1:17" s="66" customFormat="1" ht="15">
      <c r="A258" s="690">
        <v>1990</v>
      </c>
      <c r="B258" s="67">
        <v>72.7</v>
      </c>
      <c r="C258" s="682">
        <v>80.959999999999994</v>
      </c>
      <c r="D258" s="67">
        <v>15.56</v>
      </c>
      <c r="E258" s="219">
        <v>19.93</v>
      </c>
      <c r="F258" s="68">
        <v>751.64</v>
      </c>
      <c r="G258" s="220">
        <v>892.71</v>
      </c>
      <c r="H258" s="67">
        <v>7.34</v>
      </c>
      <c r="I258" s="71">
        <v>3.55</v>
      </c>
      <c r="J258" s="221"/>
      <c r="K258" s="213"/>
      <c r="L258" s="222"/>
      <c r="M258" s="213"/>
      <c r="N258" s="223"/>
      <c r="O258" s="224"/>
      <c r="P258" s="222"/>
      <c r="Q258" s="225"/>
    </row>
    <row r="259" spans="1:17" s="66" customFormat="1" ht="15">
      <c r="A259" s="690">
        <v>1991</v>
      </c>
      <c r="B259" s="67">
        <v>72.900000000000006</v>
      </c>
      <c r="C259" s="682">
        <v>81.16</v>
      </c>
      <c r="D259" s="67">
        <v>15.72</v>
      </c>
      <c r="E259" s="219">
        <v>20.14</v>
      </c>
      <c r="F259" s="68">
        <v>753.96</v>
      </c>
      <c r="G259" s="220">
        <v>893.5</v>
      </c>
      <c r="H259" s="67">
        <v>7.26</v>
      </c>
      <c r="I259" s="71">
        <v>3.5</v>
      </c>
      <c r="J259" s="221"/>
      <c r="K259" s="213"/>
      <c r="L259" s="222"/>
      <c r="M259" s="213"/>
      <c r="N259" s="223"/>
      <c r="O259" s="224"/>
      <c r="P259" s="222"/>
      <c r="Q259" s="225"/>
    </row>
    <row r="260" spans="1:17" s="66" customFormat="1" ht="15">
      <c r="A260" s="690">
        <v>1992</v>
      </c>
      <c r="B260" s="67">
        <v>73.17</v>
      </c>
      <c r="C260" s="682">
        <v>81.45</v>
      </c>
      <c r="D260" s="67">
        <v>15.86</v>
      </c>
      <c r="E260" s="219">
        <v>20.36</v>
      </c>
      <c r="F260" s="68">
        <v>758.46</v>
      </c>
      <c r="G260" s="220">
        <v>895.64</v>
      </c>
      <c r="H260" s="67">
        <v>6.82</v>
      </c>
      <c r="I260" s="71">
        <v>3.31</v>
      </c>
      <c r="J260" s="221"/>
      <c r="K260" s="213"/>
      <c r="L260" s="222"/>
      <c r="M260" s="213"/>
      <c r="N260" s="223"/>
      <c r="O260" s="224"/>
      <c r="P260" s="222"/>
      <c r="Q260" s="225"/>
    </row>
    <row r="261" spans="1:17" s="66" customFormat="1" ht="15">
      <c r="A261" s="690">
        <v>1993</v>
      </c>
      <c r="B261" s="67">
        <v>73.260000000000005</v>
      </c>
      <c r="C261" s="682">
        <v>81.45</v>
      </c>
      <c r="D261" s="67">
        <v>15.88</v>
      </c>
      <c r="E261" s="219">
        <v>20.36</v>
      </c>
      <c r="F261" s="68">
        <v>760.38</v>
      </c>
      <c r="G261" s="220">
        <v>895.12</v>
      </c>
      <c r="H261" s="67">
        <v>6.47</v>
      </c>
      <c r="I261" s="71">
        <v>3.15</v>
      </c>
      <c r="J261" s="221"/>
      <c r="K261" s="213"/>
      <c r="L261" s="222"/>
      <c r="M261" s="213"/>
      <c r="N261" s="223"/>
      <c r="O261" s="224"/>
      <c r="P261" s="222"/>
      <c r="Q261" s="225"/>
    </row>
    <row r="262" spans="1:17" s="66" customFormat="1" ht="15">
      <c r="A262" s="690">
        <v>1994</v>
      </c>
      <c r="B262" s="67">
        <v>73.680000000000007</v>
      </c>
      <c r="C262" s="682">
        <v>81.89</v>
      </c>
      <c r="D262" s="67">
        <v>16.16</v>
      </c>
      <c r="E262" s="219">
        <v>20.7</v>
      </c>
      <c r="F262" s="68">
        <v>766.36</v>
      </c>
      <c r="G262" s="220">
        <v>898.32</v>
      </c>
      <c r="H262" s="67">
        <v>5.9</v>
      </c>
      <c r="I262" s="71">
        <v>3.17</v>
      </c>
      <c r="J262" s="221">
        <v>73.599999999999994</v>
      </c>
      <c r="K262" s="213">
        <v>81.8</v>
      </c>
      <c r="L262" s="222">
        <v>16.2</v>
      </c>
      <c r="M262" s="213">
        <v>20.7</v>
      </c>
      <c r="N262" s="223">
        <v>766</v>
      </c>
      <c r="O262" s="226">
        <v>898</v>
      </c>
      <c r="P262" s="213">
        <v>6.1</v>
      </c>
      <c r="Q262" s="225">
        <v>3.3</v>
      </c>
    </row>
    <row r="263" spans="1:17" s="66" customFormat="1" ht="15">
      <c r="A263" s="690">
        <v>1995</v>
      </c>
      <c r="B263" s="67">
        <v>73.87</v>
      </c>
      <c r="C263" s="682">
        <v>81.900000000000006</v>
      </c>
      <c r="D263" s="67">
        <v>16.09</v>
      </c>
      <c r="E263" s="219">
        <v>20.64</v>
      </c>
      <c r="F263" s="68">
        <v>770.99</v>
      </c>
      <c r="G263" s="220">
        <v>899.52</v>
      </c>
      <c r="H263" s="67">
        <v>4.8600000000000003</v>
      </c>
      <c r="I263" s="71">
        <v>2.89</v>
      </c>
      <c r="J263" s="221">
        <v>73.8</v>
      </c>
      <c r="K263" s="213">
        <v>81.900000000000006</v>
      </c>
      <c r="L263" s="222">
        <v>16.100000000000001</v>
      </c>
      <c r="M263" s="213">
        <v>20.6</v>
      </c>
      <c r="N263" s="223">
        <v>770</v>
      </c>
      <c r="O263" s="224">
        <v>899</v>
      </c>
      <c r="P263" s="222">
        <v>5</v>
      </c>
      <c r="Q263" s="225">
        <v>3</v>
      </c>
    </row>
    <row r="264" spans="1:17" s="66" customFormat="1" ht="15">
      <c r="A264" s="690">
        <v>1996</v>
      </c>
      <c r="B264" s="67">
        <v>74.099999999999994</v>
      </c>
      <c r="C264" s="682">
        <v>82.06</v>
      </c>
      <c r="D264" s="67">
        <v>16.12</v>
      </c>
      <c r="E264" s="219">
        <v>20.72</v>
      </c>
      <c r="F264" s="68">
        <v>776.05</v>
      </c>
      <c r="G264" s="220">
        <v>900.87</v>
      </c>
      <c r="H264" s="67">
        <v>4.7699999999999996</v>
      </c>
      <c r="I264" s="71">
        <v>3.01</v>
      </c>
      <c r="J264" s="221">
        <v>74.099999999999994</v>
      </c>
      <c r="K264" s="213">
        <v>82</v>
      </c>
      <c r="L264" s="222">
        <v>16.100000000000001</v>
      </c>
      <c r="M264" s="213">
        <v>20.7</v>
      </c>
      <c r="N264" s="223">
        <v>775</v>
      </c>
      <c r="O264" s="224">
        <v>900</v>
      </c>
      <c r="P264" s="222">
        <v>4.9000000000000004</v>
      </c>
      <c r="Q264" s="225">
        <v>3.1</v>
      </c>
    </row>
    <row r="265" spans="1:17" s="66" customFormat="1" ht="15">
      <c r="A265" s="690">
        <v>1997</v>
      </c>
      <c r="B265" s="67">
        <v>74.55</v>
      </c>
      <c r="C265" s="682">
        <v>82.32</v>
      </c>
      <c r="D265" s="67">
        <v>16.32</v>
      </c>
      <c r="E265" s="219">
        <v>20.88</v>
      </c>
      <c r="F265" s="68">
        <v>784.41</v>
      </c>
      <c r="G265" s="220">
        <v>903.88</v>
      </c>
      <c r="H265" s="67">
        <v>4.7300000000000004</v>
      </c>
      <c r="I265" s="71">
        <v>3.02</v>
      </c>
      <c r="J265" s="221">
        <v>74.5</v>
      </c>
      <c r="K265" s="213">
        <v>82.3</v>
      </c>
      <c r="L265" s="222">
        <v>16.3</v>
      </c>
      <c r="M265" s="213">
        <v>20.9</v>
      </c>
      <c r="N265" s="223">
        <v>783</v>
      </c>
      <c r="O265" s="224">
        <v>903</v>
      </c>
      <c r="P265" s="222">
        <v>4.9000000000000004</v>
      </c>
      <c r="Q265" s="225">
        <v>3.1</v>
      </c>
    </row>
    <row r="266" spans="1:17" s="66" customFormat="1" ht="15">
      <c r="A266" s="690">
        <v>1998</v>
      </c>
      <c r="B266" s="67">
        <v>74.77</v>
      </c>
      <c r="C266" s="682">
        <v>82.42</v>
      </c>
      <c r="D266" s="67">
        <v>16.39</v>
      </c>
      <c r="E266" s="219">
        <v>20.94</v>
      </c>
      <c r="F266" s="68">
        <v>788.73</v>
      </c>
      <c r="G266" s="220">
        <v>904.83</v>
      </c>
      <c r="H266" s="67">
        <v>4.6100000000000003</v>
      </c>
      <c r="I266" s="71">
        <v>2.91</v>
      </c>
      <c r="J266" s="221">
        <v>74.7</v>
      </c>
      <c r="K266" s="213">
        <v>82.4</v>
      </c>
      <c r="L266" s="222">
        <v>16.399999999999999</v>
      </c>
      <c r="M266" s="213">
        <v>20.9</v>
      </c>
      <c r="N266" s="223">
        <v>788</v>
      </c>
      <c r="O266" s="224">
        <v>904</v>
      </c>
      <c r="P266" s="222">
        <v>4.8</v>
      </c>
      <c r="Q266" s="225">
        <v>3.1</v>
      </c>
    </row>
    <row r="267" spans="1:17" s="66" customFormat="1" ht="15">
      <c r="A267" s="690">
        <v>1999</v>
      </c>
      <c r="B267" s="67">
        <v>74.989999999999995</v>
      </c>
      <c r="C267" s="682">
        <v>82.52</v>
      </c>
      <c r="D267" s="67">
        <v>16.5</v>
      </c>
      <c r="E267" s="219">
        <v>21</v>
      </c>
      <c r="F267" s="68">
        <v>793.08</v>
      </c>
      <c r="G267" s="220">
        <v>906.04</v>
      </c>
      <c r="H267" s="67">
        <v>4.32</v>
      </c>
      <c r="I267" s="71">
        <v>2.75</v>
      </c>
      <c r="J267" s="221">
        <v>74.900000000000006</v>
      </c>
      <c r="K267" s="213">
        <v>82.5</v>
      </c>
      <c r="L267" s="222">
        <v>16.5</v>
      </c>
      <c r="M267" s="213">
        <v>21</v>
      </c>
      <c r="N267" s="223">
        <v>792</v>
      </c>
      <c r="O267" s="224">
        <v>905</v>
      </c>
      <c r="P267" s="222">
        <v>4.4000000000000004</v>
      </c>
      <c r="Q267" s="225">
        <v>2.8</v>
      </c>
    </row>
    <row r="268" spans="1:17" s="66" customFormat="1" ht="15">
      <c r="A268" s="690">
        <v>2000</v>
      </c>
      <c r="B268" s="67">
        <v>75.290000000000006</v>
      </c>
      <c r="C268" s="682">
        <v>82.8</v>
      </c>
      <c r="D268" s="67">
        <v>16.73</v>
      </c>
      <c r="E268" s="219">
        <v>21.24</v>
      </c>
      <c r="F268" s="68">
        <v>797.48</v>
      </c>
      <c r="G268" s="220">
        <v>908.24</v>
      </c>
      <c r="H268" s="67">
        <v>4.41</v>
      </c>
      <c r="I268" s="71">
        <v>2.81</v>
      </c>
      <c r="J268" s="221">
        <v>75.2</v>
      </c>
      <c r="K268" s="213">
        <v>82.8</v>
      </c>
      <c r="L268" s="222">
        <v>16.7</v>
      </c>
      <c r="M268" s="213">
        <v>21.2</v>
      </c>
      <c r="N268" s="223">
        <v>796</v>
      </c>
      <c r="O268" s="224">
        <v>908</v>
      </c>
      <c r="P268" s="222">
        <v>4.5</v>
      </c>
      <c r="Q268" s="225">
        <v>2.9</v>
      </c>
    </row>
    <row r="269" spans="1:17" s="66" customFormat="1" ht="15">
      <c r="A269" s="690">
        <v>2001</v>
      </c>
      <c r="B269" s="67">
        <v>75.47</v>
      </c>
      <c r="C269" s="682">
        <v>82.9</v>
      </c>
      <c r="D269" s="67">
        <v>16.920000000000002</v>
      </c>
      <c r="E269" s="219">
        <v>21.39</v>
      </c>
      <c r="F269" s="68">
        <v>799.2</v>
      </c>
      <c r="G269" s="220">
        <v>907.99</v>
      </c>
      <c r="H269" s="67">
        <v>4.46</v>
      </c>
      <c r="I269" s="71">
        <v>2.86</v>
      </c>
      <c r="J269" s="221">
        <v>75.400000000000006</v>
      </c>
      <c r="K269" s="213">
        <v>82.9</v>
      </c>
      <c r="L269" s="222">
        <v>16.899999999999999</v>
      </c>
      <c r="M269" s="213">
        <v>21.4</v>
      </c>
      <c r="N269" s="223">
        <v>798</v>
      </c>
      <c r="O269" s="224">
        <v>907</v>
      </c>
      <c r="P269" s="222">
        <v>4.5999999999999996</v>
      </c>
      <c r="Q269" s="225">
        <v>3</v>
      </c>
    </row>
    <row r="270" spans="1:17" s="66" customFormat="1" ht="15">
      <c r="A270" s="690">
        <v>2002</v>
      </c>
      <c r="B270" s="67">
        <v>75.8</v>
      </c>
      <c r="C270" s="682">
        <v>83.1</v>
      </c>
      <c r="D270" s="67">
        <v>17.059999999999999</v>
      </c>
      <c r="E270" s="219">
        <v>21.43</v>
      </c>
      <c r="F270" s="68">
        <v>802.47</v>
      </c>
      <c r="G270" s="220">
        <v>909.31</v>
      </c>
      <c r="H270" s="67">
        <v>4.09</v>
      </c>
      <c r="I270" s="71">
        <v>2.65</v>
      </c>
      <c r="J270" s="221">
        <v>75.7</v>
      </c>
      <c r="K270" s="213">
        <v>83</v>
      </c>
      <c r="L270" s="222">
        <v>17.100000000000001</v>
      </c>
      <c r="M270" s="213">
        <v>21.4</v>
      </c>
      <c r="N270" s="223">
        <v>801</v>
      </c>
      <c r="O270" s="224">
        <v>909</v>
      </c>
      <c r="P270" s="222">
        <v>4.2</v>
      </c>
      <c r="Q270" s="225">
        <v>2.7</v>
      </c>
    </row>
    <row r="271" spans="1:17" s="66" customFormat="1" ht="15">
      <c r="A271" s="690">
        <v>2003</v>
      </c>
      <c r="B271" s="67">
        <v>75.900000000000006</v>
      </c>
      <c r="C271" s="682">
        <v>83</v>
      </c>
      <c r="D271" s="67">
        <v>17.059999999999999</v>
      </c>
      <c r="E271" s="219">
        <v>21.27</v>
      </c>
      <c r="F271" s="68">
        <v>804.24</v>
      </c>
      <c r="G271" s="220">
        <v>909.88</v>
      </c>
      <c r="H271" s="67">
        <v>4.01</v>
      </c>
      <c r="I271" s="71">
        <v>2.64</v>
      </c>
      <c r="J271" s="221">
        <v>75.8</v>
      </c>
      <c r="K271" s="213">
        <v>82.9</v>
      </c>
      <c r="L271" s="222">
        <v>17.100000000000001</v>
      </c>
      <c r="M271" s="213">
        <v>21.3</v>
      </c>
      <c r="N271" s="223">
        <v>803</v>
      </c>
      <c r="O271" s="224">
        <v>909</v>
      </c>
      <c r="P271" s="222">
        <v>4.2</v>
      </c>
      <c r="Q271" s="225">
        <v>2.8</v>
      </c>
    </row>
    <row r="272" spans="1:17" s="66" customFormat="1" ht="15">
      <c r="A272" s="690">
        <v>2004</v>
      </c>
      <c r="B272" s="67">
        <v>76.7</v>
      </c>
      <c r="C272" s="682">
        <v>83.9</v>
      </c>
      <c r="D272" s="67">
        <v>17.690000000000001</v>
      </c>
      <c r="E272" s="219">
        <v>22.16</v>
      </c>
      <c r="F272" s="68">
        <v>815.31</v>
      </c>
      <c r="G272" s="220">
        <v>912.79</v>
      </c>
      <c r="H272" s="67">
        <v>3.89</v>
      </c>
      <c r="I272" s="71">
        <v>2.56</v>
      </c>
      <c r="J272" s="221">
        <v>76.7</v>
      </c>
      <c r="K272" s="213">
        <v>83.8</v>
      </c>
      <c r="L272" s="222">
        <v>17.7</v>
      </c>
      <c r="M272" s="213">
        <v>22.1</v>
      </c>
      <c r="N272" s="223">
        <v>814</v>
      </c>
      <c r="O272" s="224">
        <v>912</v>
      </c>
      <c r="P272" s="222">
        <v>4</v>
      </c>
      <c r="Q272" s="225">
        <v>2.7</v>
      </c>
    </row>
    <row r="273" spans="1:17" s="66" customFormat="1" ht="15">
      <c r="A273" s="690">
        <v>2005</v>
      </c>
      <c r="B273" s="67">
        <v>76.8</v>
      </c>
      <c r="C273" s="682">
        <v>83.9</v>
      </c>
      <c r="D273" s="67">
        <v>17.670000000000002</v>
      </c>
      <c r="E273" s="219">
        <v>22.04</v>
      </c>
      <c r="F273" s="68">
        <v>816.09</v>
      </c>
      <c r="G273" s="220">
        <v>914.32</v>
      </c>
      <c r="H273" s="67">
        <v>3.58</v>
      </c>
      <c r="I273" s="71">
        <v>2.3199999999999998</v>
      </c>
      <c r="J273" s="221">
        <v>76.7</v>
      </c>
      <c r="K273" s="213">
        <v>83.8</v>
      </c>
      <c r="L273" s="222">
        <v>17.7</v>
      </c>
      <c r="M273" s="213">
        <v>22</v>
      </c>
      <c r="N273" s="223">
        <v>815</v>
      </c>
      <c r="O273" s="224">
        <v>914</v>
      </c>
      <c r="P273" s="222">
        <v>3.8</v>
      </c>
      <c r="Q273" s="225">
        <v>2.5</v>
      </c>
    </row>
    <row r="274" spans="1:17" s="66" customFormat="1" ht="15">
      <c r="A274" s="690">
        <v>2006</v>
      </c>
      <c r="B274" s="67">
        <v>77.2</v>
      </c>
      <c r="C274" s="682">
        <v>84.2</v>
      </c>
      <c r="D274" s="67">
        <v>18.03</v>
      </c>
      <c r="E274" s="219">
        <v>22.39</v>
      </c>
      <c r="F274" s="68">
        <v>819.84</v>
      </c>
      <c r="G274" s="220">
        <v>915.18</v>
      </c>
      <c r="H274" s="67">
        <v>3.65</v>
      </c>
      <c r="I274" s="71">
        <v>2.34</v>
      </c>
      <c r="J274" s="221">
        <v>77.099999999999994</v>
      </c>
      <c r="K274" s="213">
        <v>84.2</v>
      </c>
      <c r="L274" s="222">
        <v>18</v>
      </c>
      <c r="M274" s="213">
        <v>22.4</v>
      </c>
      <c r="N274" s="223">
        <v>819</v>
      </c>
      <c r="O274" s="224">
        <v>915</v>
      </c>
      <c r="P274" s="222">
        <v>3.8</v>
      </c>
      <c r="Q274" s="225">
        <v>2.5</v>
      </c>
    </row>
    <row r="275" spans="1:17" s="66" customFormat="1" ht="15">
      <c r="A275" s="690">
        <v>2007</v>
      </c>
      <c r="B275" s="67">
        <v>77.400000000000006</v>
      </c>
      <c r="C275" s="682">
        <v>84.4</v>
      </c>
      <c r="D275" s="67">
        <v>18.149999999999999</v>
      </c>
      <c r="E275" s="219">
        <v>22.52</v>
      </c>
      <c r="F275" s="68">
        <v>822.74</v>
      </c>
      <c r="G275" s="220">
        <v>916.77</v>
      </c>
      <c r="H275" s="67">
        <v>3.59</v>
      </c>
      <c r="I275" s="71">
        <v>2.39</v>
      </c>
      <c r="J275" s="221">
        <v>77.400000000000006</v>
      </c>
      <c r="K275" s="213">
        <v>84.4</v>
      </c>
      <c r="L275" s="222">
        <v>18.100000000000001</v>
      </c>
      <c r="M275" s="213">
        <v>22.5</v>
      </c>
      <c r="N275" s="223">
        <v>822</v>
      </c>
      <c r="O275" s="224">
        <v>916</v>
      </c>
      <c r="P275" s="222">
        <v>3.8</v>
      </c>
      <c r="Q275" s="225">
        <v>2.5</v>
      </c>
    </row>
    <row r="276" spans="1:17" s="66" customFormat="1" ht="15">
      <c r="A276" s="690">
        <v>2008</v>
      </c>
      <c r="B276" s="67">
        <v>77.599999999999994</v>
      </c>
      <c r="C276" s="682">
        <v>84.4</v>
      </c>
      <c r="D276" s="67">
        <v>18.25</v>
      </c>
      <c r="E276" s="219">
        <v>22.49</v>
      </c>
      <c r="F276" s="68">
        <v>825.47</v>
      </c>
      <c r="G276" s="220">
        <v>916.52</v>
      </c>
      <c r="H276" s="67">
        <v>3.59</v>
      </c>
      <c r="I276" s="71">
        <v>2.42</v>
      </c>
      <c r="J276" s="221">
        <v>77.599999999999994</v>
      </c>
      <c r="K276" s="213">
        <v>84.3</v>
      </c>
      <c r="L276" s="222">
        <v>18.2</v>
      </c>
      <c r="M276" s="213">
        <v>22.5</v>
      </c>
      <c r="N276" s="223">
        <v>825</v>
      </c>
      <c r="O276" s="224">
        <v>916</v>
      </c>
      <c r="P276" s="222">
        <v>3.8</v>
      </c>
      <c r="Q276" s="225">
        <v>2.6</v>
      </c>
    </row>
    <row r="277" spans="1:17" s="66" customFormat="1" ht="15">
      <c r="A277" s="690">
        <v>2009</v>
      </c>
      <c r="B277" s="67">
        <v>77.8</v>
      </c>
      <c r="C277" s="682">
        <v>84.5</v>
      </c>
      <c r="D277" s="67">
        <v>18.43</v>
      </c>
      <c r="E277" s="219">
        <v>22.59</v>
      </c>
      <c r="F277" s="68">
        <v>826.13</v>
      </c>
      <c r="G277" s="220">
        <v>916.66</v>
      </c>
      <c r="H277" s="67">
        <v>3.66</v>
      </c>
      <c r="I277" s="71">
        <v>2.4</v>
      </c>
      <c r="J277" s="221">
        <v>77.7</v>
      </c>
      <c r="K277" s="213">
        <v>84.4</v>
      </c>
      <c r="L277" s="222">
        <v>18.399999999999999</v>
      </c>
      <c r="M277" s="213">
        <v>22.6</v>
      </c>
      <c r="N277" s="223">
        <v>825</v>
      </c>
      <c r="O277" s="224">
        <v>916</v>
      </c>
      <c r="P277" s="222">
        <v>3.9</v>
      </c>
      <c r="Q277" s="225">
        <v>2.6</v>
      </c>
    </row>
    <row r="278" spans="1:17" s="66" customFormat="1" ht="15">
      <c r="A278" s="690">
        <v>2010</v>
      </c>
      <c r="B278" s="67">
        <v>78</v>
      </c>
      <c r="C278" s="682">
        <v>84.7</v>
      </c>
      <c r="D278" s="67">
        <v>18.59</v>
      </c>
      <c r="E278" s="219">
        <v>22.73</v>
      </c>
      <c r="F278" s="68">
        <v>829.13</v>
      </c>
      <c r="G278" s="220">
        <v>918.46</v>
      </c>
      <c r="H278" s="67">
        <v>3.47</v>
      </c>
      <c r="I278" s="71">
        <v>2.34</v>
      </c>
      <c r="J278" s="221">
        <v>78</v>
      </c>
      <c r="K278" s="213">
        <v>84.6</v>
      </c>
      <c r="L278" s="222">
        <v>18.600000000000001</v>
      </c>
      <c r="M278" s="213">
        <v>22.7</v>
      </c>
      <c r="N278" s="223">
        <v>828</v>
      </c>
      <c r="O278" s="224">
        <v>918</v>
      </c>
      <c r="P278" s="222">
        <v>3.6</v>
      </c>
      <c r="Q278" s="225">
        <v>2.5</v>
      </c>
    </row>
    <row r="279" spans="1:17" s="66" customFormat="1" ht="15">
      <c r="A279" s="690">
        <v>2011</v>
      </c>
      <c r="B279" s="67">
        <v>78.400000000000006</v>
      </c>
      <c r="C279" s="682">
        <v>85</v>
      </c>
      <c r="D279" s="67">
        <v>18.88</v>
      </c>
      <c r="E279" s="219">
        <v>23.01</v>
      </c>
      <c r="F279" s="68">
        <v>833.65</v>
      </c>
      <c r="G279" s="220">
        <v>919.86</v>
      </c>
      <c r="H279" s="67">
        <v>3.28</v>
      </c>
      <c r="I279" s="71">
        <v>2.21</v>
      </c>
      <c r="J279" s="221">
        <v>78.400000000000006</v>
      </c>
      <c r="K279" s="213">
        <v>85</v>
      </c>
      <c r="L279" s="222">
        <v>18.899999999999999</v>
      </c>
      <c r="M279" s="213">
        <v>23</v>
      </c>
      <c r="N279" s="223">
        <v>833</v>
      </c>
      <c r="O279" s="224">
        <v>920</v>
      </c>
      <c r="P279" s="222">
        <v>3.5</v>
      </c>
      <c r="Q279" s="225">
        <v>2.2999999999999998</v>
      </c>
    </row>
    <row r="280" spans="1:17" s="66" customFormat="1" ht="15">
      <c r="A280" s="690">
        <v>2012</v>
      </c>
      <c r="B280" s="67">
        <v>78.5</v>
      </c>
      <c r="C280" s="682">
        <v>84.8</v>
      </c>
      <c r="D280" s="67">
        <v>18.82</v>
      </c>
      <c r="E280" s="219">
        <v>22.8</v>
      </c>
      <c r="F280" s="68">
        <v>835.9</v>
      </c>
      <c r="G280" s="220">
        <v>920.8</v>
      </c>
      <c r="H280" s="67">
        <v>3.34</v>
      </c>
      <c r="I280" s="71">
        <v>2.2599999999999998</v>
      </c>
      <c r="J280" s="221">
        <v>78.5</v>
      </c>
      <c r="K280" s="213">
        <v>84.8</v>
      </c>
      <c r="L280" s="222">
        <v>18.8</v>
      </c>
      <c r="M280" s="213">
        <v>22.8</v>
      </c>
      <c r="N280" s="223">
        <v>835</v>
      </c>
      <c r="O280" s="224">
        <v>921</v>
      </c>
      <c r="P280" s="222">
        <v>3.6</v>
      </c>
      <c r="Q280" s="225">
        <v>2.4</v>
      </c>
    </row>
    <row r="281" spans="1:17" s="66" customFormat="1" ht="15">
      <c r="A281" s="690">
        <v>2013</v>
      </c>
      <c r="B281" s="67">
        <v>78.8</v>
      </c>
      <c r="C281" s="682">
        <v>85</v>
      </c>
      <c r="D281" s="67">
        <v>18.989999999999998</v>
      </c>
      <c r="E281" s="219">
        <v>22.98</v>
      </c>
      <c r="F281" s="68">
        <v>839.65</v>
      </c>
      <c r="G281" s="220">
        <v>921.69</v>
      </c>
      <c r="H281" s="67">
        <v>3.47</v>
      </c>
      <c r="I281" s="71">
        <v>2.41</v>
      </c>
      <c r="J281" s="221">
        <v>78.7</v>
      </c>
      <c r="K281" s="213">
        <v>85</v>
      </c>
      <c r="L281" s="222">
        <v>19</v>
      </c>
      <c r="M281" s="213">
        <v>23</v>
      </c>
      <c r="N281" s="223">
        <v>839</v>
      </c>
      <c r="O281" s="224">
        <v>922</v>
      </c>
      <c r="P281" s="222">
        <v>3.6</v>
      </c>
      <c r="Q281" s="225">
        <v>2.5</v>
      </c>
    </row>
    <row r="282" spans="1:17" s="66" customFormat="1" ht="15">
      <c r="A282" s="690">
        <v>2014</v>
      </c>
      <c r="B282" s="67">
        <v>79.3</v>
      </c>
      <c r="C282" s="682">
        <v>85.4</v>
      </c>
      <c r="D282" s="67">
        <v>19.399999999999999</v>
      </c>
      <c r="E282" s="219">
        <v>23.31</v>
      </c>
      <c r="F282" s="68">
        <v>846</v>
      </c>
      <c r="G282" s="220">
        <v>923.27</v>
      </c>
      <c r="H282" s="67">
        <v>3.33</v>
      </c>
      <c r="I282" s="71">
        <v>2.2999999999999998</v>
      </c>
      <c r="J282" s="221">
        <v>79.2</v>
      </c>
      <c r="K282" s="227">
        <v>85.4</v>
      </c>
      <c r="L282" s="213">
        <v>19.3</v>
      </c>
      <c r="M282" s="227">
        <v>23.3</v>
      </c>
      <c r="N282" s="224">
        <v>845</v>
      </c>
      <c r="O282" s="226">
        <v>923</v>
      </c>
      <c r="P282" s="213">
        <v>3.5</v>
      </c>
      <c r="Q282" s="225">
        <v>2.4</v>
      </c>
    </row>
    <row r="283" spans="1:17" s="66" customFormat="1" ht="15">
      <c r="A283" s="690">
        <v>2015</v>
      </c>
      <c r="B283" s="67">
        <v>79</v>
      </c>
      <c r="C283" s="682">
        <v>85.1</v>
      </c>
      <c r="D283" s="67">
        <v>19.100000000000001</v>
      </c>
      <c r="E283" s="219">
        <v>23</v>
      </c>
      <c r="F283" s="68">
        <v>844</v>
      </c>
      <c r="G283" s="220">
        <v>923</v>
      </c>
      <c r="H283" s="67">
        <v>3.49</v>
      </c>
      <c r="I283" s="71">
        <v>2.4900000000000002</v>
      </c>
      <c r="J283" s="221">
        <v>79</v>
      </c>
      <c r="K283" s="227">
        <v>85.1</v>
      </c>
      <c r="L283" s="213">
        <v>19.100000000000001</v>
      </c>
      <c r="M283" s="227">
        <v>23</v>
      </c>
      <c r="N283" s="224">
        <v>843</v>
      </c>
      <c r="O283" s="226">
        <v>923</v>
      </c>
      <c r="P283" s="213">
        <v>3.7</v>
      </c>
      <c r="Q283" s="225">
        <v>2.6</v>
      </c>
    </row>
    <row r="284" spans="1:17" s="66" customFormat="1" ht="15">
      <c r="A284" s="690">
        <v>2016</v>
      </c>
      <c r="B284" s="67">
        <v>79.3</v>
      </c>
      <c r="C284" s="682">
        <v>85.3</v>
      </c>
      <c r="D284" s="67">
        <v>19.3</v>
      </c>
      <c r="E284" s="219">
        <v>23.2</v>
      </c>
      <c r="F284" s="68">
        <v>847</v>
      </c>
      <c r="G284" s="220">
        <v>924</v>
      </c>
      <c r="H284" s="67">
        <v>3.46</v>
      </c>
      <c r="I284" s="71">
        <v>2.4500000000000002</v>
      </c>
      <c r="J284" s="221">
        <v>79.3</v>
      </c>
      <c r="K284" s="227">
        <v>85.3</v>
      </c>
      <c r="L284" s="213">
        <v>19.3</v>
      </c>
      <c r="M284" s="227">
        <v>23.2</v>
      </c>
      <c r="N284" s="224">
        <v>846</v>
      </c>
      <c r="O284" s="226">
        <v>923</v>
      </c>
      <c r="P284" s="213">
        <v>3.7</v>
      </c>
      <c r="Q284" s="225">
        <v>2.6</v>
      </c>
    </row>
    <row r="285" spans="1:17" s="230" customFormat="1" ht="15">
      <c r="A285" s="691">
        <v>2017</v>
      </c>
      <c r="B285" s="683">
        <v>79.5</v>
      </c>
      <c r="C285" s="684">
        <v>85.4</v>
      </c>
      <c r="D285" s="683">
        <v>19.399999999999999</v>
      </c>
      <c r="E285" s="684">
        <v>23.2</v>
      </c>
      <c r="F285" s="697">
        <v>850</v>
      </c>
      <c r="G285" s="698">
        <v>923</v>
      </c>
      <c r="H285" s="683">
        <v>3.6</v>
      </c>
      <c r="I285" s="710">
        <v>2.7</v>
      </c>
      <c r="J285" s="229">
        <v>79.400000000000006</v>
      </c>
      <c r="K285" s="228">
        <v>85.3</v>
      </c>
      <c r="L285" s="702">
        <v>19.399999999999999</v>
      </c>
      <c r="M285" s="228">
        <v>23.2</v>
      </c>
      <c r="N285" s="704">
        <v>849.36</v>
      </c>
      <c r="O285" s="705">
        <v>922.74</v>
      </c>
      <c r="P285" s="708">
        <v>3.86</v>
      </c>
      <c r="Q285" s="679">
        <v>2.81</v>
      </c>
    </row>
    <row r="286" spans="1:17" s="230" customFormat="1" ht="15">
      <c r="A286" s="692">
        <v>2018</v>
      </c>
      <c r="B286" s="685">
        <v>79.599999999999994</v>
      </c>
      <c r="C286" s="686">
        <v>85.5</v>
      </c>
      <c r="D286" s="685">
        <v>19.5</v>
      </c>
      <c r="E286" s="686">
        <v>23.4</v>
      </c>
      <c r="F286" s="697">
        <v>852</v>
      </c>
      <c r="G286" s="698">
        <v>924</v>
      </c>
      <c r="H286" s="685">
        <v>3.6</v>
      </c>
      <c r="I286" s="710">
        <v>2.6</v>
      </c>
      <c r="J286" s="229">
        <v>79.5</v>
      </c>
      <c r="K286" s="228">
        <v>85.4</v>
      </c>
      <c r="L286" s="702">
        <v>19.5</v>
      </c>
      <c r="M286" s="228">
        <v>23.3</v>
      </c>
      <c r="N286" s="704">
        <v>851.12</v>
      </c>
      <c r="O286" s="705">
        <v>923.17</v>
      </c>
      <c r="P286" s="708">
        <v>3.83</v>
      </c>
      <c r="Q286" s="679">
        <v>2.68</v>
      </c>
    </row>
    <row r="287" spans="1:17" s="230" customFormat="1" ht="15">
      <c r="A287" s="692">
        <v>2019</v>
      </c>
      <c r="B287" s="685">
        <v>79.8</v>
      </c>
      <c r="C287" s="686">
        <v>85.6</v>
      </c>
      <c r="D287" s="685">
        <v>19.600000000000001</v>
      </c>
      <c r="E287" s="686">
        <v>23.4</v>
      </c>
      <c r="F287" s="697">
        <v>856</v>
      </c>
      <c r="G287" s="698">
        <v>925</v>
      </c>
      <c r="H287" s="685">
        <v>3.6</v>
      </c>
      <c r="I287" s="710">
        <v>2.6</v>
      </c>
      <c r="J287" s="229">
        <v>79.7</v>
      </c>
      <c r="K287" s="228">
        <v>85.6</v>
      </c>
      <c r="L287" s="702">
        <v>19.600000000000001</v>
      </c>
      <c r="M287" s="228">
        <v>23.4</v>
      </c>
      <c r="N287" s="704">
        <v>854.53</v>
      </c>
      <c r="O287" s="705">
        <v>924.39</v>
      </c>
      <c r="P287" s="708">
        <v>3.79</v>
      </c>
      <c r="Q287" s="679">
        <v>2.74</v>
      </c>
    </row>
    <row r="288" spans="1:17" s="230" customFormat="1" ht="15">
      <c r="A288" s="692">
        <v>2020</v>
      </c>
      <c r="B288" s="685">
        <v>79.2</v>
      </c>
      <c r="C288" s="686">
        <v>85.2</v>
      </c>
      <c r="D288" s="685">
        <v>18.899999999999999</v>
      </c>
      <c r="E288" s="686">
        <v>22.9</v>
      </c>
      <c r="F288" s="697">
        <v>854</v>
      </c>
      <c r="G288" s="698">
        <v>925</v>
      </c>
      <c r="H288" s="685">
        <v>3.4</v>
      </c>
      <c r="I288" s="710">
        <v>2.5</v>
      </c>
      <c r="J288" s="229">
        <v>79.099999999999994</v>
      </c>
      <c r="K288" s="228">
        <v>85.1</v>
      </c>
      <c r="L288" s="702">
        <v>18.899999999999999</v>
      </c>
      <c r="M288" s="228">
        <v>22.9</v>
      </c>
      <c r="N288" s="704">
        <v>852.43</v>
      </c>
      <c r="O288" s="705">
        <v>923.86</v>
      </c>
      <c r="P288" s="708">
        <v>3.58</v>
      </c>
      <c r="Q288" s="679">
        <v>2.63</v>
      </c>
    </row>
    <row r="289" spans="1:17" s="230" customFormat="1" ht="15">
      <c r="A289" s="692">
        <v>2021</v>
      </c>
      <c r="B289" s="685">
        <v>79.3</v>
      </c>
      <c r="C289" s="686">
        <v>85.3</v>
      </c>
      <c r="D289" s="685">
        <v>19.100000000000001</v>
      </c>
      <c r="E289" s="686">
        <v>23.1</v>
      </c>
      <c r="F289" s="697">
        <v>854</v>
      </c>
      <c r="G289" s="698">
        <v>925</v>
      </c>
      <c r="H289" s="685">
        <v>3.4</v>
      </c>
      <c r="I289" s="710">
        <v>2.6</v>
      </c>
      <c r="J289" s="229">
        <v>79.2</v>
      </c>
      <c r="K289" s="228">
        <v>85.2</v>
      </c>
      <c r="L289" s="702">
        <v>19</v>
      </c>
      <c r="M289" s="228">
        <v>23.1</v>
      </c>
      <c r="N289" s="704">
        <v>851.56</v>
      </c>
      <c r="O289" s="705">
        <v>923.76</v>
      </c>
      <c r="P289" s="708">
        <v>3.67</v>
      </c>
      <c r="Q289" s="679">
        <v>2.72</v>
      </c>
    </row>
    <row r="290" spans="1:17" s="230" customFormat="1" ht="15">
      <c r="A290" s="692" t="s">
        <v>55</v>
      </c>
      <c r="B290" s="685">
        <v>79.400000000000006</v>
      </c>
      <c r="C290" s="686">
        <v>85.2</v>
      </c>
      <c r="D290" s="685">
        <v>19.2</v>
      </c>
      <c r="E290" s="686">
        <v>23</v>
      </c>
      <c r="F290" s="697">
        <v>855</v>
      </c>
      <c r="G290" s="698">
        <v>924</v>
      </c>
      <c r="H290" s="685">
        <v>3.7</v>
      </c>
      <c r="I290" s="710">
        <v>2.7</v>
      </c>
      <c r="J290" s="229">
        <v>79.3</v>
      </c>
      <c r="K290" s="228">
        <v>85.1</v>
      </c>
      <c r="L290" s="702">
        <v>19.100000000000001</v>
      </c>
      <c r="M290" s="228">
        <v>23</v>
      </c>
      <c r="N290" s="704">
        <v>853.39</v>
      </c>
      <c r="O290" s="705">
        <v>923.67</v>
      </c>
      <c r="P290" s="708">
        <v>3.95</v>
      </c>
      <c r="Q290" s="679">
        <v>2.82</v>
      </c>
    </row>
    <row r="291" spans="1:17" s="230" customFormat="1" ht="15">
      <c r="A291" s="692" t="s">
        <v>56</v>
      </c>
      <c r="B291" s="685">
        <v>80</v>
      </c>
      <c r="C291" s="686">
        <v>85.6</v>
      </c>
      <c r="D291" s="685">
        <v>19.7</v>
      </c>
      <c r="E291" s="686">
        <v>23.4</v>
      </c>
      <c r="F291" s="697">
        <v>862</v>
      </c>
      <c r="G291" s="698">
        <v>927</v>
      </c>
      <c r="H291" s="685">
        <v>3.7</v>
      </c>
      <c r="I291" s="710">
        <v>2.8</v>
      </c>
      <c r="J291" s="229">
        <v>79.900000000000006</v>
      </c>
      <c r="K291" s="228">
        <v>85.6</v>
      </c>
      <c r="L291" s="702">
        <v>19.7</v>
      </c>
      <c r="M291" s="228">
        <v>23.4</v>
      </c>
      <c r="N291" s="704">
        <v>860.75</v>
      </c>
      <c r="O291" s="705">
        <v>925.76</v>
      </c>
      <c r="P291" s="708">
        <v>4</v>
      </c>
      <c r="Q291" s="679">
        <v>2.93</v>
      </c>
    </row>
    <row r="292" spans="1:17" s="230" customFormat="1" ht="15.75" thickBot="1">
      <c r="A292" s="693" t="s">
        <v>347</v>
      </c>
      <c r="B292" s="687">
        <v>80.099999999999994</v>
      </c>
      <c r="C292" s="688">
        <v>85.7</v>
      </c>
      <c r="D292" s="687">
        <v>19.7</v>
      </c>
      <c r="E292" s="688">
        <v>23.5</v>
      </c>
      <c r="F292" s="699">
        <v>864</v>
      </c>
      <c r="G292" s="700">
        <v>927</v>
      </c>
      <c r="H292" s="701">
        <v>3.8</v>
      </c>
      <c r="I292" s="711" t="s">
        <v>216</v>
      </c>
      <c r="J292" s="695">
        <v>80</v>
      </c>
      <c r="K292" s="694">
        <v>85.6</v>
      </c>
      <c r="L292" s="703">
        <v>19.7</v>
      </c>
      <c r="M292" s="694">
        <v>23.4</v>
      </c>
      <c r="N292" s="706">
        <v>862.98</v>
      </c>
      <c r="O292" s="707">
        <v>926.26</v>
      </c>
      <c r="P292" s="709">
        <v>4.0999999999999996</v>
      </c>
      <c r="Q292" s="696">
        <v>2.99</v>
      </c>
    </row>
    <row r="293" spans="1:17" s="66" customFormat="1" ht="15">
      <c r="A293" s="72"/>
      <c r="B293" s="73"/>
      <c r="C293" s="73"/>
      <c r="D293" s="73"/>
      <c r="E293" s="73"/>
      <c r="F293" s="74"/>
      <c r="G293" s="74"/>
      <c r="H293" s="73"/>
      <c r="I293" s="74"/>
    </row>
    <row r="294" spans="1:17" ht="15">
      <c r="A294" s="883" t="s">
        <v>217</v>
      </c>
      <c r="B294" s="882"/>
      <c r="C294" s="882"/>
      <c r="D294" s="882"/>
      <c r="E294" s="882"/>
      <c r="F294" s="882"/>
      <c r="G294" s="882"/>
    </row>
    <row r="295" spans="1:17" ht="15">
      <c r="A295" s="302"/>
      <c r="B295" s="300"/>
      <c r="C295" s="300"/>
      <c r="D295" s="300"/>
      <c r="E295" s="300"/>
      <c r="F295" s="300"/>
      <c r="G295" s="300"/>
    </row>
    <row r="296" spans="1:17" ht="15">
      <c r="A296" s="75" t="s">
        <v>90</v>
      </c>
      <c r="B296" s="76"/>
      <c r="C296" s="77"/>
      <c r="D296" s="77"/>
      <c r="E296" s="77"/>
      <c r="F296" s="44"/>
      <c r="G296" s="44"/>
    </row>
    <row r="297" spans="1:17" ht="15">
      <c r="A297" s="884" t="s">
        <v>218</v>
      </c>
      <c r="B297" s="882"/>
      <c r="C297" s="882"/>
      <c r="D297" s="882"/>
      <c r="E297" s="882"/>
      <c r="F297" s="882"/>
      <c r="G297" s="882"/>
    </row>
    <row r="298" spans="1:17" ht="15">
      <c r="A298" s="885" t="s">
        <v>109</v>
      </c>
      <c r="B298" s="882"/>
      <c r="C298" s="300"/>
      <c r="D298" s="300"/>
      <c r="E298" s="300"/>
      <c r="F298" s="300"/>
      <c r="G298" s="300"/>
    </row>
    <row r="299" spans="1:17" ht="15">
      <c r="A299" s="881" t="s">
        <v>219</v>
      </c>
      <c r="B299" s="882"/>
      <c r="C299" s="882"/>
      <c r="D299" s="882"/>
      <c r="E299" s="882"/>
      <c r="F299" s="882"/>
      <c r="G299" s="882"/>
    </row>
    <row r="300" spans="1:17" ht="15">
      <c r="A300" s="881" t="s">
        <v>220</v>
      </c>
      <c r="B300" s="882"/>
      <c r="C300" s="882"/>
      <c r="D300" s="882"/>
      <c r="E300" s="882"/>
      <c r="F300" s="882"/>
      <c r="G300" s="882"/>
    </row>
    <row r="301" spans="1:17" ht="15">
      <c r="A301" s="301"/>
      <c r="B301" s="300"/>
      <c r="C301" s="300"/>
      <c r="D301" s="300"/>
      <c r="E301" s="300"/>
      <c r="F301" s="300"/>
      <c r="G301" s="300"/>
    </row>
    <row r="302" spans="1:17" ht="15">
      <c r="A302" s="884" t="s">
        <v>221</v>
      </c>
      <c r="B302" s="882"/>
      <c r="C302" s="882"/>
      <c r="D302" s="882"/>
      <c r="E302" s="882"/>
      <c r="F302" s="882"/>
      <c r="G302" s="882"/>
    </row>
    <row r="303" spans="1:17" ht="14.45" customHeight="1">
      <c r="A303" s="888" t="s">
        <v>354</v>
      </c>
      <c r="B303" s="888"/>
      <c r="C303" s="888"/>
      <c r="D303" s="888"/>
      <c r="E303" s="888"/>
      <c r="F303" s="888"/>
      <c r="G303" s="888"/>
      <c r="H303" s="888"/>
      <c r="I303" s="888"/>
      <c r="J303" s="888"/>
      <c r="K303" s="888"/>
      <c r="L303" s="888"/>
      <c r="M303" s="888"/>
    </row>
    <row r="304" spans="1:17" ht="15">
      <c r="A304" s="886" t="s">
        <v>222</v>
      </c>
      <c r="B304" s="887"/>
      <c r="C304" s="887"/>
      <c r="D304" s="887"/>
      <c r="E304" s="887"/>
      <c r="F304" s="887"/>
      <c r="G304" s="887"/>
    </row>
    <row r="305" spans="1:17" ht="15">
      <c r="A305" s="886" t="s">
        <v>426</v>
      </c>
      <c r="B305" s="887"/>
      <c r="C305" s="887"/>
      <c r="D305" s="887"/>
      <c r="E305" s="887"/>
      <c r="F305" s="887"/>
      <c r="G305" s="887"/>
      <c r="H305" s="887"/>
      <c r="I305" s="887"/>
    </row>
    <row r="306" spans="1:17" ht="14.45" customHeight="1">
      <c r="A306" s="889" t="s">
        <v>476</v>
      </c>
      <c r="B306" s="889"/>
      <c r="C306" s="889"/>
      <c r="D306" s="889"/>
      <c r="E306" s="889"/>
      <c r="F306" s="889"/>
      <c r="G306" s="889"/>
      <c r="H306" s="889"/>
      <c r="I306" s="889"/>
      <c r="J306" s="889"/>
      <c r="K306" s="889"/>
      <c r="L306" s="889"/>
      <c r="M306" s="889"/>
      <c r="N306" s="889"/>
      <c r="O306" s="889"/>
      <c r="P306" s="889"/>
      <c r="Q306" s="889"/>
    </row>
    <row r="307" spans="1:17" ht="15">
      <c r="A307" s="884" t="s">
        <v>223</v>
      </c>
      <c r="B307" s="882"/>
      <c r="C307" s="882"/>
      <c r="D307" s="882"/>
      <c r="E307" s="882"/>
      <c r="F307" s="882"/>
      <c r="G307" s="882"/>
    </row>
    <row r="308" spans="1:17" ht="15">
      <c r="A308" s="889" t="s">
        <v>477</v>
      </c>
      <c r="B308" s="887"/>
      <c r="C308" s="887"/>
      <c r="D308" s="887"/>
      <c r="E308" s="887"/>
      <c r="F308" s="887"/>
      <c r="G308" s="887"/>
      <c r="H308" s="887"/>
      <c r="I308" s="887"/>
    </row>
    <row r="309" spans="1:17" ht="15">
      <c r="A309" s="304" t="s">
        <v>478</v>
      </c>
      <c r="B309" s="303"/>
      <c r="C309" s="303"/>
      <c r="D309" s="303"/>
      <c r="E309" s="303"/>
      <c r="F309" s="303"/>
      <c r="G309" s="303"/>
      <c r="H309" s="303"/>
      <c r="I309" s="303"/>
    </row>
    <row r="310" spans="1:17" ht="15">
      <c r="A310" s="884" t="s">
        <v>224</v>
      </c>
      <c r="B310" s="882"/>
      <c r="C310" s="882"/>
      <c r="D310" s="882"/>
      <c r="E310" s="882"/>
      <c r="F310" s="882"/>
      <c r="G310" s="882"/>
    </row>
    <row r="311" spans="1:17" ht="15">
      <c r="A311" s="886" t="s">
        <v>225</v>
      </c>
      <c r="B311" s="887"/>
      <c r="C311" s="887"/>
      <c r="D311" s="887"/>
      <c r="E311" s="887"/>
      <c r="F311" s="887"/>
      <c r="G311" s="887"/>
      <c r="H311" s="887"/>
      <c r="I311" s="887"/>
    </row>
    <row r="312" spans="1:17" ht="15">
      <c r="A312" s="886" t="s">
        <v>226</v>
      </c>
      <c r="B312" s="887"/>
      <c r="C312" s="887"/>
      <c r="D312" s="887"/>
      <c r="E312" s="887"/>
      <c r="F312" s="887"/>
      <c r="G312" s="887"/>
      <c r="H312" s="887"/>
      <c r="I312" s="887"/>
    </row>
    <row r="313" spans="1:17" ht="15">
      <c r="A313" s="231" t="s">
        <v>479</v>
      </c>
      <c r="B313" s="78"/>
    </row>
    <row r="314" spans="1:17" ht="27.6" customHeight="1">
      <c r="B314" s="78"/>
    </row>
    <row r="315" spans="1:17" ht="27.6" customHeight="1">
      <c r="B315" s="78"/>
    </row>
  </sheetData>
  <mergeCells count="27">
    <mergeCell ref="A312:I312"/>
    <mergeCell ref="A300:G300"/>
    <mergeCell ref="A303:M303"/>
    <mergeCell ref="A304:G304"/>
    <mergeCell ref="A310:G310"/>
    <mergeCell ref="A311:I311"/>
    <mergeCell ref="A307:G307"/>
    <mergeCell ref="A308:I308"/>
    <mergeCell ref="A302:G302"/>
    <mergeCell ref="A305:I305"/>
    <mergeCell ref="A306:Q306"/>
    <mergeCell ref="A299:G299"/>
    <mergeCell ref="A294:G294"/>
    <mergeCell ref="A297:G297"/>
    <mergeCell ref="A298:B298"/>
    <mergeCell ref="B4:I4"/>
    <mergeCell ref="J4:Q4"/>
    <mergeCell ref="B5:E5"/>
    <mergeCell ref="F5:G6"/>
    <mergeCell ref="H5:I6"/>
    <mergeCell ref="J5:M5"/>
    <mergeCell ref="N5:O6"/>
    <mergeCell ref="P5:Q6"/>
    <mergeCell ref="B6:C6"/>
    <mergeCell ref="D6:E6"/>
    <mergeCell ref="J6:K6"/>
    <mergeCell ref="L6:M6"/>
  </mergeCells>
  <hyperlinks>
    <hyperlink ref="A1" location="sommaire!A1" display="Retour au sommaire" xr:uid="{00000000-0004-0000-0D00-000000000000}"/>
  </hyperlinks>
  <pageMargins left="0.7" right="0.7" top="0.75" bottom="0.75" header="0.3" footer="0.3"/>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AR98"/>
  <sheetViews>
    <sheetView showGridLines="0" workbookViewId="0">
      <pane xSplit="1" ySplit="5" topLeftCell="AG6" activePane="bottomRight" state="frozen"/>
      <selection activeCell="A2" sqref="A2"/>
      <selection pane="topRight"/>
      <selection pane="bottomLeft"/>
      <selection pane="bottomRight" activeCell="AN14" sqref="AN14"/>
    </sheetView>
  </sheetViews>
  <sheetFormatPr baseColWidth="10" defaultColWidth="11.42578125" defaultRowHeight="15"/>
  <cols>
    <col min="1" max="1" width="50.140625" style="307" customWidth="1"/>
    <col min="2" max="38" width="8.85546875" style="307" customWidth="1"/>
    <col min="39" max="44" width="8.85546875" style="664" customWidth="1"/>
    <col min="45" max="16384" width="11.42578125" style="307"/>
  </cols>
  <sheetData>
    <row r="1" spans="1:44">
      <c r="A1" s="232" t="s">
        <v>35</v>
      </c>
    </row>
    <row r="2" spans="1:44" ht="18">
      <c r="A2" s="233" t="s">
        <v>227</v>
      </c>
      <c r="B2" s="234"/>
      <c r="C2" s="234"/>
      <c r="D2" s="234"/>
      <c r="E2" s="234"/>
      <c r="F2" s="234"/>
      <c r="G2" s="235"/>
      <c r="H2" s="235"/>
      <c r="I2" s="235"/>
      <c r="J2" s="235"/>
      <c r="K2" s="235"/>
      <c r="L2" s="235"/>
      <c r="M2" s="235"/>
      <c r="N2" s="235"/>
      <c r="T2" s="235"/>
    </row>
    <row r="3" spans="1:44" ht="15.75" thickBot="1"/>
    <row r="4" spans="1:44">
      <c r="A4" s="891" t="s">
        <v>228</v>
      </c>
      <c r="B4" s="79" t="s">
        <v>149</v>
      </c>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665" t="s">
        <v>229</v>
      </c>
      <c r="AN4" s="665"/>
      <c r="AO4" s="666"/>
      <c r="AP4" s="666"/>
      <c r="AQ4" s="666"/>
      <c r="AR4" s="667"/>
    </row>
    <row r="5" spans="1:44">
      <c r="A5" s="892"/>
      <c r="B5" s="81">
        <v>1980</v>
      </c>
      <c r="C5" s="81">
        <v>1981</v>
      </c>
      <c r="D5" s="81">
        <v>1982</v>
      </c>
      <c r="E5" s="81">
        <v>1983</v>
      </c>
      <c r="F5" s="81">
        <v>1984</v>
      </c>
      <c r="G5" s="81">
        <v>1985</v>
      </c>
      <c r="H5" s="81">
        <v>1986</v>
      </c>
      <c r="I5" s="81">
        <v>1987</v>
      </c>
      <c r="J5" s="81">
        <v>1988</v>
      </c>
      <c r="K5" s="81">
        <v>1989</v>
      </c>
      <c r="L5" s="81">
        <v>1990</v>
      </c>
      <c r="M5" s="81">
        <v>1991</v>
      </c>
      <c r="N5" s="81">
        <v>1992</v>
      </c>
      <c r="O5" s="81">
        <v>1993</v>
      </c>
      <c r="P5" s="81">
        <v>1994</v>
      </c>
      <c r="Q5" s="81">
        <v>1995</v>
      </c>
      <c r="R5" s="81">
        <v>1996</v>
      </c>
      <c r="S5" s="81">
        <v>1997</v>
      </c>
      <c r="T5" s="81">
        <v>1998</v>
      </c>
      <c r="U5" s="81">
        <v>1999</v>
      </c>
      <c r="V5" s="81">
        <v>2000</v>
      </c>
      <c r="W5" s="81">
        <v>2001</v>
      </c>
      <c r="X5" s="81">
        <v>2002</v>
      </c>
      <c r="Y5" s="81">
        <v>2003</v>
      </c>
      <c r="Z5" s="81">
        <v>2004</v>
      </c>
      <c r="AA5" s="81">
        <v>2005</v>
      </c>
      <c r="AB5" s="81">
        <v>2006</v>
      </c>
      <c r="AC5" s="81">
        <v>2007</v>
      </c>
      <c r="AD5" s="81">
        <v>2008</v>
      </c>
      <c r="AE5" s="81">
        <v>2009</v>
      </c>
      <c r="AF5" s="81">
        <v>2010</v>
      </c>
      <c r="AG5" s="81">
        <v>2011</v>
      </c>
      <c r="AH5" s="81">
        <v>2012</v>
      </c>
      <c r="AI5" s="81">
        <v>2013</v>
      </c>
      <c r="AJ5" s="81">
        <v>2014</v>
      </c>
      <c r="AK5" s="81">
        <v>2015</v>
      </c>
      <c r="AL5" s="81">
        <v>2016</v>
      </c>
      <c r="AM5" s="663">
        <f t="shared" ref="AM5:AP5" si="0">AL5+1</f>
        <v>2017</v>
      </c>
      <c r="AN5" s="663">
        <f t="shared" si="0"/>
        <v>2018</v>
      </c>
      <c r="AO5" s="663">
        <f t="shared" si="0"/>
        <v>2019</v>
      </c>
      <c r="AP5" s="663">
        <f t="shared" si="0"/>
        <v>2020</v>
      </c>
      <c r="AQ5" s="663">
        <v>2021</v>
      </c>
      <c r="AR5" s="663">
        <v>2022</v>
      </c>
    </row>
    <row r="6" spans="1:44">
      <c r="A6" s="236" t="s">
        <v>261</v>
      </c>
      <c r="B6" s="237"/>
      <c r="C6" s="237"/>
      <c r="D6" s="237"/>
      <c r="E6" s="237"/>
      <c r="F6" s="237"/>
      <c r="G6" s="237"/>
      <c r="H6" s="237"/>
      <c r="I6" s="237"/>
      <c r="J6" s="237"/>
      <c r="K6" s="237"/>
      <c r="L6" s="237"/>
      <c r="M6" s="237"/>
      <c r="N6" s="237"/>
      <c r="O6" s="237"/>
      <c r="P6" s="237"/>
      <c r="Q6" s="237"/>
      <c r="R6" s="238"/>
      <c r="S6" s="238"/>
      <c r="T6" s="238"/>
      <c r="U6" s="238"/>
      <c r="V6" s="238"/>
      <c r="W6" s="238"/>
      <c r="X6" s="238"/>
      <c r="Y6" s="238"/>
      <c r="Z6" s="238"/>
      <c r="AA6" s="238"/>
      <c r="AB6" s="238"/>
      <c r="AC6" s="238"/>
      <c r="AD6" s="238"/>
      <c r="AE6" s="238"/>
      <c r="AF6" s="238"/>
      <c r="AG6" s="238"/>
      <c r="AH6" s="238"/>
      <c r="AI6" s="238"/>
      <c r="AJ6" s="238"/>
      <c r="AK6" s="238"/>
      <c r="AL6" s="672"/>
      <c r="AM6" s="668"/>
      <c r="AN6" s="668"/>
      <c r="AO6" s="668"/>
      <c r="AP6" s="668"/>
      <c r="AQ6" s="668"/>
      <c r="AR6" s="675"/>
    </row>
    <row r="7" spans="1:44">
      <c r="A7" s="239" t="s">
        <v>230</v>
      </c>
      <c r="B7" s="237">
        <v>63</v>
      </c>
      <c r="C7" s="237">
        <v>64</v>
      </c>
      <c r="D7" s="237">
        <v>65</v>
      </c>
      <c r="E7" s="237">
        <v>65</v>
      </c>
      <c r="F7" s="237">
        <v>67</v>
      </c>
      <c r="G7" s="237">
        <v>67</v>
      </c>
      <c r="H7" s="237">
        <v>68</v>
      </c>
      <c r="I7" s="237">
        <v>70</v>
      </c>
      <c r="J7" s="237" t="s">
        <v>52</v>
      </c>
      <c r="K7" s="237">
        <v>71</v>
      </c>
      <c r="L7" s="237">
        <v>70</v>
      </c>
      <c r="M7" s="237">
        <v>71</v>
      </c>
      <c r="N7" s="237">
        <v>71</v>
      </c>
      <c r="O7" s="237">
        <v>71</v>
      </c>
      <c r="P7" s="237">
        <v>70</v>
      </c>
      <c r="Q7" s="237">
        <v>70</v>
      </c>
      <c r="R7" s="237">
        <v>70</v>
      </c>
      <c r="S7" s="237">
        <v>69</v>
      </c>
      <c r="T7" s="237">
        <v>69</v>
      </c>
      <c r="U7" s="237">
        <v>68</v>
      </c>
      <c r="V7" s="237">
        <v>66</v>
      </c>
      <c r="W7" s="237">
        <v>65</v>
      </c>
      <c r="X7" s="237">
        <v>64</v>
      </c>
      <c r="Y7" s="237">
        <v>63</v>
      </c>
      <c r="Z7" s="237">
        <v>63</v>
      </c>
      <c r="AA7" s="237">
        <v>64</v>
      </c>
      <c r="AB7" s="237">
        <v>63</v>
      </c>
      <c r="AC7" s="237">
        <v>62</v>
      </c>
      <c r="AD7" s="237">
        <v>60</v>
      </c>
      <c r="AE7" s="237">
        <v>60</v>
      </c>
      <c r="AF7" s="237">
        <v>58</v>
      </c>
      <c r="AG7" s="237">
        <v>58</v>
      </c>
      <c r="AH7" s="237">
        <v>56</v>
      </c>
      <c r="AI7" s="237">
        <v>55</v>
      </c>
      <c r="AJ7" s="237">
        <v>54</v>
      </c>
      <c r="AK7" s="237">
        <v>54</v>
      </c>
      <c r="AL7" s="241">
        <v>52</v>
      </c>
      <c r="AM7" s="669">
        <v>49</v>
      </c>
      <c r="AN7" s="669">
        <v>48</v>
      </c>
      <c r="AO7" s="669">
        <v>45</v>
      </c>
      <c r="AP7" s="669">
        <v>44</v>
      </c>
      <c r="AQ7" s="669">
        <v>42</v>
      </c>
      <c r="AR7" s="676">
        <v>42</v>
      </c>
    </row>
    <row r="8" spans="1:44">
      <c r="A8" s="239" t="s">
        <v>231</v>
      </c>
      <c r="B8" s="237">
        <v>20</v>
      </c>
      <c r="C8" s="237">
        <v>20</v>
      </c>
      <c r="D8" s="237">
        <v>18</v>
      </c>
      <c r="E8" s="237">
        <v>19</v>
      </c>
      <c r="F8" s="237">
        <v>18</v>
      </c>
      <c r="G8" s="237">
        <v>17</v>
      </c>
      <c r="H8" s="237">
        <v>17</v>
      </c>
      <c r="I8" s="237">
        <v>16</v>
      </c>
      <c r="J8" s="237" t="s">
        <v>52</v>
      </c>
      <c r="K8" s="237">
        <v>15</v>
      </c>
      <c r="L8" s="237">
        <v>14</v>
      </c>
      <c r="M8" s="237">
        <v>14</v>
      </c>
      <c r="N8" s="237">
        <v>13</v>
      </c>
      <c r="O8" s="237">
        <v>13</v>
      </c>
      <c r="P8" s="237">
        <v>12</v>
      </c>
      <c r="Q8" s="237">
        <v>12</v>
      </c>
      <c r="R8" s="240">
        <v>11</v>
      </c>
      <c r="S8" s="241">
        <v>11</v>
      </c>
      <c r="T8" s="241">
        <v>11</v>
      </c>
      <c r="U8" s="241">
        <v>10</v>
      </c>
      <c r="V8" s="241">
        <v>10</v>
      </c>
      <c r="W8" s="241">
        <v>9</v>
      </c>
      <c r="X8" s="241">
        <v>9</v>
      </c>
      <c r="Y8" s="241">
        <v>9</v>
      </c>
      <c r="Z8" s="241">
        <v>9</v>
      </c>
      <c r="AA8" s="241">
        <v>8</v>
      </c>
      <c r="AB8" s="241">
        <v>8</v>
      </c>
      <c r="AC8" s="241">
        <v>8</v>
      </c>
      <c r="AD8" s="241">
        <v>7</v>
      </c>
      <c r="AE8" s="241">
        <v>7</v>
      </c>
      <c r="AF8" s="241">
        <v>7</v>
      </c>
      <c r="AG8" s="241">
        <v>7</v>
      </c>
      <c r="AH8" s="241">
        <v>7</v>
      </c>
      <c r="AI8" s="241">
        <v>7</v>
      </c>
      <c r="AJ8" s="241">
        <v>7</v>
      </c>
      <c r="AK8" s="241">
        <v>6</v>
      </c>
      <c r="AL8" s="241">
        <v>6</v>
      </c>
      <c r="AM8" s="669">
        <v>6</v>
      </c>
      <c r="AN8" s="669">
        <v>6</v>
      </c>
      <c r="AO8" s="669">
        <v>6</v>
      </c>
      <c r="AP8" s="669">
        <v>5</v>
      </c>
      <c r="AQ8" s="669">
        <v>5</v>
      </c>
      <c r="AR8" s="676">
        <v>5</v>
      </c>
    </row>
    <row r="9" spans="1:44">
      <c r="A9" s="239" t="s">
        <v>232</v>
      </c>
      <c r="B9" s="237">
        <v>31</v>
      </c>
      <c r="C9" s="237">
        <v>31</v>
      </c>
      <c r="D9" s="237">
        <v>31</v>
      </c>
      <c r="E9" s="237">
        <v>30</v>
      </c>
      <c r="F9" s="237">
        <v>30</v>
      </c>
      <c r="G9" s="237">
        <v>29</v>
      </c>
      <c r="H9" s="237">
        <v>30</v>
      </c>
      <c r="I9" s="237">
        <v>31</v>
      </c>
      <c r="J9" s="237" t="s">
        <v>52</v>
      </c>
      <c r="K9" s="237">
        <v>29</v>
      </c>
      <c r="L9" s="237">
        <v>29</v>
      </c>
      <c r="M9" s="237">
        <v>30</v>
      </c>
      <c r="N9" s="237">
        <v>29</v>
      </c>
      <c r="O9" s="237">
        <v>29</v>
      </c>
      <c r="P9" s="237">
        <v>28</v>
      </c>
      <c r="Q9" s="237">
        <v>28</v>
      </c>
      <c r="R9" s="240">
        <v>28</v>
      </c>
      <c r="S9" s="241">
        <v>27</v>
      </c>
      <c r="T9" s="241">
        <v>27</v>
      </c>
      <c r="U9" s="241">
        <v>27</v>
      </c>
      <c r="V9" s="241">
        <v>25</v>
      </c>
      <c r="W9" s="241">
        <v>25</v>
      </c>
      <c r="X9" s="241">
        <v>25</v>
      </c>
      <c r="Y9" s="241">
        <v>24</v>
      </c>
      <c r="Z9" s="241">
        <v>24</v>
      </c>
      <c r="AA9" s="241">
        <v>24</v>
      </c>
      <c r="AB9" s="241">
        <v>23</v>
      </c>
      <c r="AC9" s="241">
        <v>22</v>
      </c>
      <c r="AD9" s="241">
        <v>22</v>
      </c>
      <c r="AE9" s="241">
        <v>22</v>
      </c>
      <c r="AF9" s="241">
        <v>22</v>
      </c>
      <c r="AG9" s="241">
        <v>21</v>
      </c>
      <c r="AH9" s="241">
        <v>21</v>
      </c>
      <c r="AI9" s="241">
        <v>20</v>
      </c>
      <c r="AJ9" s="241">
        <v>20</v>
      </c>
      <c r="AK9" s="241">
        <v>20</v>
      </c>
      <c r="AL9" s="241">
        <v>19</v>
      </c>
      <c r="AM9" s="669">
        <v>19</v>
      </c>
      <c r="AN9" s="669">
        <v>18</v>
      </c>
      <c r="AO9" s="669">
        <v>18</v>
      </c>
      <c r="AP9" s="669">
        <v>17</v>
      </c>
      <c r="AQ9" s="669">
        <v>17</v>
      </c>
      <c r="AR9" s="676">
        <v>16</v>
      </c>
    </row>
    <row r="10" spans="1:44">
      <c r="A10" s="239" t="s">
        <v>233</v>
      </c>
      <c r="B10" s="237">
        <v>28</v>
      </c>
      <c r="C10" s="237">
        <v>29</v>
      </c>
      <c r="D10" s="237">
        <v>28</v>
      </c>
      <c r="E10" s="237">
        <v>30</v>
      </c>
      <c r="F10" s="237">
        <v>29</v>
      </c>
      <c r="G10" s="237">
        <v>30</v>
      </c>
      <c r="H10" s="237">
        <v>31</v>
      </c>
      <c r="I10" s="237">
        <v>31</v>
      </c>
      <c r="J10" s="237" t="s">
        <v>52</v>
      </c>
      <c r="K10" s="237">
        <v>32</v>
      </c>
      <c r="L10" s="237">
        <v>32</v>
      </c>
      <c r="M10" s="237">
        <v>32</v>
      </c>
      <c r="N10" s="237">
        <v>31</v>
      </c>
      <c r="O10" s="237">
        <v>31</v>
      </c>
      <c r="P10" s="237">
        <v>30</v>
      </c>
      <c r="Q10" s="237">
        <v>29</v>
      </c>
      <c r="R10" s="240">
        <v>29</v>
      </c>
      <c r="S10" s="241">
        <v>29</v>
      </c>
      <c r="T10" s="241">
        <v>28</v>
      </c>
      <c r="U10" s="241">
        <v>28</v>
      </c>
      <c r="V10" s="241">
        <v>26</v>
      </c>
      <c r="W10" s="241">
        <v>26</v>
      </c>
      <c r="X10" s="241">
        <v>26</v>
      </c>
      <c r="Y10" s="241">
        <v>26</v>
      </c>
      <c r="Z10" s="241">
        <v>24</v>
      </c>
      <c r="AA10" s="241">
        <v>23</v>
      </c>
      <c r="AB10" s="241">
        <v>22</v>
      </c>
      <c r="AC10" s="241">
        <v>22</v>
      </c>
      <c r="AD10" s="241">
        <v>21</v>
      </c>
      <c r="AE10" s="241">
        <v>20</v>
      </c>
      <c r="AF10" s="241">
        <v>20</v>
      </c>
      <c r="AG10" s="241">
        <v>19</v>
      </c>
      <c r="AH10" s="241">
        <v>18</v>
      </c>
      <c r="AI10" s="241">
        <v>17</v>
      </c>
      <c r="AJ10" s="241">
        <v>16</v>
      </c>
      <c r="AK10" s="241">
        <v>16</v>
      </c>
      <c r="AL10" s="241">
        <v>16</v>
      </c>
      <c r="AM10" s="669">
        <v>16</v>
      </c>
      <c r="AN10" s="669">
        <v>16</v>
      </c>
      <c r="AO10" s="669">
        <v>15</v>
      </c>
      <c r="AP10" s="669">
        <v>15</v>
      </c>
      <c r="AQ10" s="669">
        <v>15</v>
      </c>
      <c r="AR10" s="676">
        <v>14</v>
      </c>
    </row>
    <row r="11" spans="1:44">
      <c r="A11" s="239" t="s">
        <v>234</v>
      </c>
      <c r="B11" s="237">
        <v>176</v>
      </c>
      <c r="C11" s="237">
        <v>177</v>
      </c>
      <c r="D11" s="237">
        <v>177</v>
      </c>
      <c r="E11" s="237">
        <v>178</v>
      </c>
      <c r="F11" s="237">
        <v>180</v>
      </c>
      <c r="G11" s="237">
        <v>180</v>
      </c>
      <c r="H11" s="237">
        <v>177</v>
      </c>
      <c r="I11" s="237">
        <v>177</v>
      </c>
      <c r="J11" s="237" t="s">
        <v>52</v>
      </c>
      <c r="K11" s="237">
        <v>174</v>
      </c>
      <c r="L11" s="237">
        <v>171</v>
      </c>
      <c r="M11" s="237">
        <v>169</v>
      </c>
      <c r="N11" s="237">
        <v>168</v>
      </c>
      <c r="O11" s="237">
        <v>167</v>
      </c>
      <c r="P11" s="237">
        <v>162</v>
      </c>
      <c r="Q11" s="237">
        <v>160</v>
      </c>
      <c r="R11" s="240">
        <v>159</v>
      </c>
      <c r="S11" s="241">
        <v>155</v>
      </c>
      <c r="T11" s="241">
        <v>153</v>
      </c>
      <c r="U11" s="241">
        <v>149</v>
      </c>
      <c r="V11" s="241">
        <v>152</v>
      </c>
      <c r="W11" s="241">
        <v>151</v>
      </c>
      <c r="X11" s="241">
        <v>149</v>
      </c>
      <c r="Y11" s="241">
        <v>146</v>
      </c>
      <c r="Z11" s="241">
        <v>140</v>
      </c>
      <c r="AA11" s="241">
        <v>139</v>
      </c>
      <c r="AB11" s="241">
        <v>136</v>
      </c>
      <c r="AC11" s="241">
        <v>134</v>
      </c>
      <c r="AD11" s="241">
        <v>131</v>
      </c>
      <c r="AE11" s="241">
        <v>129</v>
      </c>
      <c r="AF11" s="241">
        <v>125</v>
      </c>
      <c r="AG11" s="241">
        <v>121</v>
      </c>
      <c r="AH11" s="241">
        <v>119</v>
      </c>
      <c r="AI11" s="241">
        <v>116</v>
      </c>
      <c r="AJ11" s="241">
        <v>116</v>
      </c>
      <c r="AK11" s="241">
        <v>115</v>
      </c>
      <c r="AL11" s="241">
        <v>113</v>
      </c>
      <c r="AM11" s="669">
        <v>111</v>
      </c>
      <c r="AN11" s="669">
        <v>108</v>
      </c>
      <c r="AO11" s="669">
        <v>107</v>
      </c>
      <c r="AP11" s="669">
        <v>105</v>
      </c>
      <c r="AQ11" s="669">
        <v>103</v>
      </c>
      <c r="AR11" s="676">
        <v>102</v>
      </c>
    </row>
    <row r="12" spans="1:44">
      <c r="A12" s="239" t="s">
        <v>235</v>
      </c>
      <c r="B12" s="237">
        <v>117</v>
      </c>
      <c r="C12" s="237">
        <v>117</v>
      </c>
      <c r="D12" s="237">
        <v>115</v>
      </c>
      <c r="E12" s="237">
        <v>116</v>
      </c>
      <c r="F12" s="237">
        <v>115</v>
      </c>
      <c r="G12" s="237">
        <v>118</v>
      </c>
      <c r="H12" s="237">
        <v>115</v>
      </c>
      <c r="I12" s="237">
        <v>109</v>
      </c>
      <c r="J12" s="237" t="s">
        <v>52</v>
      </c>
      <c r="K12" s="237">
        <v>100</v>
      </c>
      <c r="L12" s="237">
        <v>96</v>
      </c>
      <c r="M12" s="237">
        <v>95</v>
      </c>
      <c r="N12" s="237">
        <v>92</v>
      </c>
      <c r="O12" s="237">
        <v>91</v>
      </c>
      <c r="P12" s="237">
        <v>86</v>
      </c>
      <c r="Q12" s="237">
        <v>85</v>
      </c>
      <c r="R12" s="240">
        <v>84</v>
      </c>
      <c r="S12" s="241">
        <v>80</v>
      </c>
      <c r="T12" s="241">
        <v>79</v>
      </c>
      <c r="U12" s="241">
        <v>77</v>
      </c>
      <c r="V12" s="241">
        <v>76</v>
      </c>
      <c r="W12" s="241">
        <v>72</v>
      </c>
      <c r="X12" s="241">
        <v>70</v>
      </c>
      <c r="Y12" s="241">
        <v>68</v>
      </c>
      <c r="Z12" s="241">
        <v>64</v>
      </c>
      <c r="AA12" s="241">
        <v>62</v>
      </c>
      <c r="AB12" s="241">
        <v>58</v>
      </c>
      <c r="AC12" s="241">
        <v>56</v>
      </c>
      <c r="AD12" s="241">
        <v>54</v>
      </c>
      <c r="AE12" s="241">
        <v>51</v>
      </c>
      <c r="AF12" s="241">
        <v>48</v>
      </c>
      <c r="AG12" s="241">
        <v>46</v>
      </c>
      <c r="AH12" s="241">
        <v>45</v>
      </c>
      <c r="AI12" s="241">
        <v>43</v>
      </c>
      <c r="AJ12" s="241">
        <v>40</v>
      </c>
      <c r="AK12" s="241">
        <v>41</v>
      </c>
      <c r="AL12" s="241">
        <v>39</v>
      </c>
      <c r="AM12" s="669">
        <v>38</v>
      </c>
      <c r="AN12" s="669">
        <v>37</v>
      </c>
      <c r="AO12" s="669">
        <v>36</v>
      </c>
      <c r="AP12" s="669">
        <v>35</v>
      </c>
      <c r="AQ12" s="669">
        <v>36</v>
      </c>
      <c r="AR12" s="676">
        <v>35</v>
      </c>
    </row>
    <row r="13" spans="1:44">
      <c r="A13" s="239" t="s">
        <v>236</v>
      </c>
      <c r="B13" s="237">
        <v>130</v>
      </c>
      <c r="C13" s="237">
        <v>122</v>
      </c>
      <c r="D13" s="237">
        <v>117</v>
      </c>
      <c r="E13" s="237">
        <v>119</v>
      </c>
      <c r="F13" s="237">
        <v>112</v>
      </c>
      <c r="G13" s="237">
        <v>115</v>
      </c>
      <c r="H13" s="237">
        <v>108</v>
      </c>
      <c r="I13" s="237">
        <v>106</v>
      </c>
      <c r="J13" s="237" t="s">
        <v>52</v>
      </c>
      <c r="K13" s="237">
        <v>97</v>
      </c>
      <c r="L13" s="237">
        <v>93</v>
      </c>
      <c r="M13" s="237">
        <v>92</v>
      </c>
      <c r="N13" s="237">
        <v>90</v>
      </c>
      <c r="O13" s="237">
        <v>92</v>
      </c>
      <c r="P13" s="237">
        <v>88</v>
      </c>
      <c r="Q13" s="237">
        <v>90</v>
      </c>
      <c r="R13" s="240">
        <v>90</v>
      </c>
      <c r="S13" s="241">
        <v>88</v>
      </c>
      <c r="T13" s="241">
        <v>85</v>
      </c>
      <c r="U13" s="241">
        <v>83</v>
      </c>
      <c r="V13" s="241">
        <v>81</v>
      </c>
      <c r="W13" s="241">
        <v>79</v>
      </c>
      <c r="X13" s="241">
        <v>78</v>
      </c>
      <c r="Y13" s="241">
        <v>78</v>
      </c>
      <c r="Z13" s="241">
        <v>72</v>
      </c>
      <c r="AA13" s="241">
        <v>71</v>
      </c>
      <c r="AB13" s="241">
        <v>69</v>
      </c>
      <c r="AC13" s="241">
        <v>69</v>
      </c>
      <c r="AD13" s="241">
        <v>68</v>
      </c>
      <c r="AE13" s="241">
        <v>66</v>
      </c>
      <c r="AF13" s="241">
        <v>64</v>
      </c>
      <c r="AG13" s="241">
        <v>59</v>
      </c>
      <c r="AH13" s="241">
        <v>58</v>
      </c>
      <c r="AI13" s="241">
        <v>57</v>
      </c>
      <c r="AJ13" s="241">
        <v>54</v>
      </c>
      <c r="AK13" s="241">
        <v>55</v>
      </c>
      <c r="AL13" s="241">
        <v>53</v>
      </c>
      <c r="AM13" s="669">
        <v>52</v>
      </c>
      <c r="AN13" s="669">
        <v>52</v>
      </c>
      <c r="AO13" s="669">
        <v>47</v>
      </c>
      <c r="AP13" s="669">
        <v>45</v>
      </c>
      <c r="AQ13" s="669">
        <v>47</v>
      </c>
      <c r="AR13" s="676">
        <v>47</v>
      </c>
    </row>
    <row r="14" spans="1:44">
      <c r="A14" s="239" t="s">
        <v>237</v>
      </c>
      <c r="B14" s="237">
        <v>123</v>
      </c>
      <c r="C14" s="237">
        <v>120</v>
      </c>
      <c r="D14" s="237">
        <v>112</v>
      </c>
      <c r="E14" s="237">
        <v>109</v>
      </c>
      <c r="F14" s="237">
        <v>103</v>
      </c>
      <c r="G14" s="237">
        <v>103</v>
      </c>
      <c r="H14" s="237">
        <v>98</v>
      </c>
      <c r="I14" s="237">
        <v>88</v>
      </c>
      <c r="J14" s="237" t="s">
        <v>52</v>
      </c>
      <c r="K14" s="237">
        <v>76</v>
      </c>
      <c r="L14" s="237">
        <v>71</v>
      </c>
      <c r="M14" s="237">
        <v>70</v>
      </c>
      <c r="N14" s="237">
        <v>66</v>
      </c>
      <c r="O14" s="237">
        <v>64</v>
      </c>
      <c r="P14" s="237">
        <v>59</v>
      </c>
      <c r="Q14" s="237">
        <v>59</v>
      </c>
      <c r="R14" s="240">
        <v>58</v>
      </c>
      <c r="S14" s="241">
        <v>55</v>
      </c>
      <c r="T14" s="241">
        <v>51</v>
      </c>
      <c r="U14" s="241">
        <v>50</v>
      </c>
      <c r="V14" s="241">
        <v>47</v>
      </c>
      <c r="W14" s="241">
        <v>45</v>
      </c>
      <c r="X14" s="241">
        <v>44</v>
      </c>
      <c r="Y14" s="241">
        <v>43</v>
      </c>
      <c r="Z14" s="241">
        <v>38</v>
      </c>
      <c r="AA14" s="241">
        <v>37</v>
      </c>
      <c r="AB14" s="241">
        <v>35</v>
      </c>
      <c r="AC14" s="241">
        <v>34</v>
      </c>
      <c r="AD14" s="241">
        <v>33</v>
      </c>
      <c r="AE14" s="241">
        <v>31</v>
      </c>
      <c r="AF14" s="241">
        <v>30</v>
      </c>
      <c r="AG14" s="241">
        <v>29</v>
      </c>
      <c r="AH14" s="241">
        <v>28</v>
      </c>
      <c r="AI14" s="241">
        <v>27</v>
      </c>
      <c r="AJ14" s="241">
        <v>25</v>
      </c>
      <c r="AK14" s="241">
        <v>25</v>
      </c>
      <c r="AL14" s="241">
        <v>25</v>
      </c>
      <c r="AM14" s="669">
        <v>23</v>
      </c>
      <c r="AN14" s="669">
        <v>23</v>
      </c>
      <c r="AO14" s="669">
        <v>23</v>
      </c>
      <c r="AP14" s="669">
        <v>22</v>
      </c>
      <c r="AQ14" s="669">
        <v>22</v>
      </c>
      <c r="AR14" s="676">
        <v>22</v>
      </c>
    </row>
    <row r="15" spans="1:44">
      <c r="A15" s="239" t="s">
        <v>238</v>
      </c>
      <c r="B15" s="237">
        <v>38</v>
      </c>
      <c r="C15" s="237">
        <v>38</v>
      </c>
      <c r="D15" s="237">
        <v>37</v>
      </c>
      <c r="E15" s="237">
        <v>38</v>
      </c>
      <c r="F15" s="237">
        <v>37</v>
      </c>
      <c r="G15" s="237">
        <v>35</v>
      </c>
      <c r="H15" s="237">
        <v>33</v>
      </c>
      <c r="I15" s="237">
        <v>32</v>
      </c>
      <c r="J15" s="237" t="s">
        <v>52</v>
      </c>
      <c r="K15" s="237">
        <v>30</v>
      </c>
      <c r="L15" s="237">
        <v>29</v>
      </c>
      <c r="M15" s="237">
        <v>28</v>
      </c>
      <c r="N15" s="237">
        <v>27</v>
      </c>
      <c r="O15" s="237">
        <v>27</v>
      </c>
      <c r="P15" s="237">
        <v>26</v>
      </c>
      <c r="Q15" s="237">
        <v>26</v>
      </c>
      <c r="R15" s="240">
        <v>26</v>
      </c>
      <c r="S15" s="241">
        <v>25</v>
      </c>
      <c r="T15" s="241">
        <v>24</v>
      </c>
      <c r="U15" s="241">
        <v>23</v>
      </c>
      <c r="V15" s="241">
        <v>21</v>
      </c>
      <c r="W15" s="241">
        <v>21</v>
      </c>
      <c r="X15" s="241">
        <v>20</v>
      </c>
      <c r="Y15" s="241">
        <v>19</v>
      </c>
      <c r="Z15" s="241">
        <v>17</v>
      </c>
      <c r="AA15" s="241">
        <v>16</v>
      </c>
      <c r="AB15" s="241">
        <v>16</v>
      </c>
      <c r="AC15" s="241">
        <v>15</v>
      </c>
      <c r="AD15" s="241">
        <v>15</v>
      </c>
      <c r="AE15" s="241">
        <v>13</v>
      </c>
      <c r="AF15" s="241">
        <v>13</v>
      </c>
      <c r="AG15" s="241">
        <v>11</v>
      </c>
      <c r="AH15" s="241">
        <v>11</v>
      </c>
      <c r="AI15" s="241">
        <v>10</v>
      </c>
      <c r="AJ15" s="241">
        <v>10</v>
      </c>
      <c r="AK15" s="241">
        <v>10</v>
      </c>
      <c r="AL15" s="241">
        <v>9</v>
      </c>
      <c r="AM15" s="669">
        <v>9</v>
      </c>
      <c r="AN15" s="669">
        <v>9</v>
      </c>
      <c r="AO15" s="669">
        <v>8</v>
      </c>
      <c r="AP15" s="669">
        <v>8</v>
      </c>
      <c r="AQ15" s="669">
        <v>8</v>
      </c>
      <c r="AR15" s="676">
        <v>8</v>
      </c>
    </row>
    <row r="16" spans="1:44">
      <c r="A16" s="239" t="s">
        <v>239</v>
      </c>
      <c r="B16" s="237">
        <v>5</v>
      </c>
      <c r="C16" s="237">
        <v>4</v>
      </c>
      <c r="D16" s="237">
        <v>4</v>
      </c>
      <c r="E16" s="237">
        <v>4</v>
      </c>
      <c r="F16" s="237">
        <v>3</v>
      </c>
      <c r="G16" s="237">
        <v>3</v>
      </c>
      <c r="H16" s="237">
        <v>3</v>
      </c>
      <c r="I16" s="237">
        <v>2</v>
      </c>
      <c r="J16" s="237" t="s">
        <v>52</v>
      </c>
      <c r="K16" s="237">
        <v>2</v>
      </c>
      <c r="L16" s="237">
        <v>2</v>
      </c>
      <c r="M16" s="237">
        <v>2</v>
      </c>
      <c r="N16" s="237">
        <v>2</v>
      </c>
      <c r="O16" s="237">
        <v>2</v>
      </c>
      <c r="P16" s="237">
        <v>2</v>
      </c>
      <c r="Q16" s="237">
        <v>2</v>
      </c>
      <c r="R16" s="240">
        <v>1</v>
      </c>
      <c r="S16" s="241">
        <v>1</v>
      </c>
      <c r="T16" s="241">
        <v>1</v>
      </c>
      <c r="U16" s="241">
        <v>1</v>
      </c>
      <c r="V16" s="241">
        <v>2</v>
      </c>
      <c r="W16" s="241">
        <v>2</v>
      </c>
      <c r="X16" s="241">
        <v>1</v>
      </c>
      <c r="Y16" s="241">
        <v>1</v>
      </c>
      <c r="Z16" s="241">
        <v>1</v>
      </c>
      <c r="AA16" s="241">
        <v>1</v>
      </c>
      <c r="AB16" s="241">
        <v>1</v>
      </c>
      <c r="AC16" s="241">
        <v>1</v>
      </c>
      <c r="AD16" s="241">
        <v>1</v>
      </c>
      <c r="AE16" s="241">
        <v>1</v>
      </c>
      <c r="AF16" s="241">
        <v>1</v>
      </c>
      <c r="AG16" s="241">
        <v>1</v>
      </c>
      <c r="AH16" s="241">
        <v>0</v>
      </c>
      <c r="AI16" s="241">
        <v>1</v>
      </c>
      <c r="AJ16" s="241">
        <v>0</v>
      </c>
      <c r="AK16" s="241">
        <v>0</v>
      </c>
      <c r="AL16" s="241">
        <v>0</v>
      </c>
      <c r="AM16" s="669">
        <v>0</v>
      </c>
      <c r="AN16" s="669">
        <v>0</v>
      </c>
      <c r="AO16" s="669">
        <v>0</v>
      </c>
      <c r="AP16" s="669">
        <v>0</v>
      </c>
      <c r="AQ16" s="669">
        <v>0</v>
      </c>
      <c r="AR16" s="676">
        <v>0</v>
      </c>
    </row>
    <row r="17" spans="1:44">
      <c r="A17" s="239" t="s">
        <v>240</v>
      </c>
      <c r="B17" s="237">
        <v>0</v>
      </c>
      <c r="C17" s="237">
        <v>0</v>
      </c>
      <c r="D17" s="237">
        <v>0</v>
      </c>
      <c r="E17" s="237">
        <v>0</v>
      </c>
      <c r="F17" s="237">
        <v>0</v>
      </c>
      <c r="G17" s="237">
        <v>0</v>
      </c>
      <c r="H17" s="237">
        <v>0</v>
      </c>
      <c r="I17" s="237">
        <v>3</v>
      </c>
      <c r="J17" s="237" t="s">
        <v>52</v>
      </c>
      <c r="K17" s="237">
        <v>6</v>
      </c>
      <c r="L17" s="237">
        <v>8</v>
      </c>
      <c r="M17" s="237">
        <v>11</v>
      </c>
      <c r="N17" s="237">
        <v>12</v>
      </c>
      <c r="O17" s="237">
        <v>13</v>
      </c>
      <c r="P17" s="237">
        <v>14</v>
      </c>
      <c r="Q17" s="237">
        <v>13</v>
      </c>
      <c r="R17" s="240">
        <v>10</v>
      </c>
      <c r="S17" s="241">
        <v>4</v>
      </c>
      <c r="T17" s="241">
        <v>3</v>
      </c>
      <c r="U17" s="241">
        <v>3</v>
      </c>
      <c r="V17" s="241">
        <v>3</v>
      </c>
      <c r="W17" s="241">
        <v>3</v>
      </c>
      <c r="X17" s="241">
        <v>3</v>
      </c>
      <c r="Y17" s="241">
        <v>2</v>
      </c>
      <c r="Z17" s="241">
        <v>2</v>
      </c>
      <c r="AA17" s="241">
        <v>2</v>
      </c>
      <c r="AB17" s="241">
        <v>2</v>
      </c>
      <c r="AC17" s="241">
        <v>2</v>
      </c>
      <c r="AD17" s="241">
        <v>2</v>
      </c>
      <c r="AE17" s="241">
        <v>1</v>
      </c>
      <c r="AF17" s="241">
        <v>1</v>
      </c>
      <c r="AG17" s="241">
        <v>1</v>
      </c>
      <c r="AH17" s="241">
        <v>1</v>
      </c>
      <c r="AI17" s="241">
        <v>1</v>
      </c>
      <c r="AJ17" s="241">
        <v>1</v>
      </c>
      <c r="AK17" s="241">
        <v>1</v>
      </c>
      <c r="AL17" s="241">
        <v>1</v>
      </c>
      <c r="AM17" s="669">
        <v>0</v>
      </c>
      <c r="AN17" s="669">
        <v>0</v>
      </c>
      <c r="AO17" s="669">
        <v>0</v>
      </c>
      <c r="AP17" s="669">
        <v>0</v>
      </c>
      <c r="AQ17" s="669">
        <v>0</v>
      </c>
      <c r="AR17" s="676">
        <v>0</v>
      </c>
    </row>
    <row r="18" spans="1:44">
      <c r="A18" s="239" t="s">
        <v>241</v>
      </c>
      <c r="B18" s="237">
        <v>2</v>
      </c>
      <c r="C18" s="237">
        <v>5</v>
      </c>
      <c r="D18" s="237">
        <v>1</v>
      </c>
      <c r="E18" s="237">
        <v>4</v>
      </c>
      <c r="F18" s="237">
        <v>1</v>
      </c>
      <c r="G18" s="237">
        <v>2</v>
      </c>
      <c r="H18" s="237">
        <v>3</v>
      </c>
      <c r="I18" s="237">
        <v>1</v>
      </c>
      <c r="J18" s="237" t="s">
        <v>52</v>
      </c>
      <c r="K18" s="237">
        <v>2</v>
      </c>
      <c r="L18" s="237">
        <v>3</v>
      </c>
      <c r="M18" s="237">
        <v>1</v>
      </c>
      <c r="N18" s="237">
        <v>1</v>
      </c>
      <c r="O18" s="237">
        <v>1</v>
      </c>
      <c r="P18" s="237">
        <v>0</v>
      </c>
      <c r="Q18" s="237">
        <v>1</v>
      </c>
      <c r="R18" s="240">
        <v>1</v>
      </c>
      <c r="S18" s="241">
        <v>1</v>
      </c>
      <c r="T18" s="241">
        <v>2</v>
      </c>
      <c r="U18" s="241">
        <v>2</v>
      </c>
      <c r="V18" s="241">
        <v>2</v>
      </c>
      <c r="W18" s="241">
        <v>0</v>
      </c>
      <c r="X18" s="241">
        <v>1</v>
      </c>
      <c r="Y18" s="241">
        <v>1</v>
      </c>
      <c r="Z18" s="241">
        <v>0</v>
      </c>
      <c r="AA18" s="241">
        <v>1</v>
      </c>
      <c r="AB18" s="241">
        <v>0</v>
      </c>
      <c r="AC18" s="241">
        <v>0</v>
      </c>
      <c r="AD18" s="241">
        <v>0</v>
      </c>
      <c r="AE18" s="241">
        <v>0</v>
      </c>
      <c r="AF18" s="241">
        <v>0</v>
      </c>
      <c r="AG18" s="241">
        <v>0</v>
      </c>
      <c r="AH18" s="241">
        <v>1</v>
      </c>
      <c r="AI18" s="241">
        <v>1</v>
      </c>
      <c r="AJ18" s="241">
        <v>0</v>
      </c>
      <c r="AK18" s="241">
        <v>1</v>
      </c>
      <c r="AL18" s="241">
        <v>1</v>
      </c>
      <c r="AM18" s="669">
        <v>2</v>
      </c>
      <c r="AN18" s="669">
        <v>2</v>
      </c>
      <c r="AO18" s="669">
        <v>2</v>
      </c>
      <c r="AP18" s="669">
        <v>1</v>
      </c>
      <c r="AQ18" s="669">
        <v>0</v>
      </c>
      <c r="AR18" s="676">
        <v>2</v>
      </c>
    </row>
    <row r="19" spans="1:44">
      <c r="A19" s="239" t="s">
        <v>242</v>
      </c>
      <c r="B19" s="241" t="s">
        <v>355</v>
      </c>
      <c r="C19" s="241" t="s">
        <v>355</v>
      </c>
      <c r="D19" s="241" t="s">
        <v>355</v>
      </c>
      <c r="E19" s="241" t="s">
        <v>355</v>
      </c>
      <c r="F19" s="241" t="s">
        <v>355</v>
      </c>
      <c r="G19" s="241" t="s">
        <v>355</v>
      </c>
      <c r="H19" s="241" t="s">
        <v>355</v>
      </c>
      <c r="I19" s="241" t="s">
        <v>355</v>
      </c>
      <c r="J19" s="241" t="s">
        <v>355</v>
      </c>
      <c r="K19" s="241" t="s">
        <v>355</v>
      </c>
      <c r="L19" s="241" t="s">
        <v>355</v>
      </c>
      <c r="M19" s="241" t="s">
        <v>355</v>
      </c>
      <c r="N19" s="241" t="s">
        <v>355</v>
      </c>
      <c r="O19" s="241" t="s">
        <v>355</v>
      </c>
      <c r="P19" s="241" t="s">
        <v>355</v>
      </c>
      <c r="Q19" s="241" t="s">
        <v>355</v>
      </c>
      <c r="R19" s="241" t="s">
        <v>355</v>
      </c>
      <c r="S19" s="241" t="s">
        <v>355</v>
      </c>
      <c r="T19" s="241" t="s">
        <v>355</v>
      </c>
      <c r="U19" s="241" t="s">
        <v>355</v>
      </c>
      <c r="V19" s="241" t="s">
        <v>355</v>
      </c>
      <c r="W19" s="241" t="s">
        <v>355</v>
      </c>
      <c r="X19" s="241" t="s">
        <v>355</v>
      </c>
      <c r="Y19" s="241" t="s">
        <v>355</v>
      </c>
      <c r="Z19" s="241" t="s">
        <v>355</v>
      </c>
      <c r="AA19" s="241" t="s">
        <v>355</v>
      </c>
      <c r="AB19" s="241" t="s">
        <v>355</v>
      </c>
      <c r="AC19" s="241" t="s">
        <v>355</v>
      </c>
      <c r="AD19" s="241" t="s">
        <v>355</v>
      </c>
      <c r="AE19" s="241" t="s">
        <v>355</v>
      </c>
      <c r="AF19" s="241" t="s">
        <v>355</v>
      </c>
      <c r="AG19" s="241" t="s">
        <v>355</v>
      </c>
      <c r="AH19" s="241" t="s">
        <v>355</v>
      </c>
      <c r="AI19" s="241" t="s">
        <v>355</v>
      </c>
      <c r="AJ19" s="241" t="s">
        <v>355</v>
      </c>
      <c r="AK19" s="241" t="s">
        <v>355</v>
      </c>
      <c r="AL19" s="241" t="s">
        <v>355</v>
      </c>
      <c r="AM19" s="673" t="s">
        <v>355</v>
      </c>
      <c r="AN19" s="673" t="s">
        <v>355</v>
      </c>
      <c r="AO19" s="673" t="s">
        <v>355</v>
      </c>
      <c r="AP19" s="669">
        <v>60</v>
      </c>
      <c r="AQ19" s="669">
        <v>53</v>
      </c>
      <c r="AR19" s="676">
        <v>34</v>
      </c>
    </row>
    <row r="20" spans="1:44">
      <c r="A20" s="239" t="s">
        <v>243</v>
      </c>
      <c r="B20" s="237">
        <v>11</v>
      </c>
      <c r="C20" s="237">
        <v>11</v>
      </c>
      <c r="D20" s="237">
        <v>11</v>
      </c>
      <c r="E20" s="237">
        <v>11</v>
      </c>
      <c r="F20" s="237">
        <v>11</v>
      </c>
      <c r="G20" s="237">
        <v>12</v>
      </c>
      <c r="H20" s="237">
        <v>11</v>
      </c>
      <c r="I20" s="237">
        <v>10</v>
      </c>
      <c r="J20" s="237" t="s">
        <v>52</v>
      </c>
      <c r="K20" s="237">
        <v>10</v>
      </c>
      <c r="L20" s="237">
        <v>10</v>
      </c>
      <c r="M20" s="237">
        <v>10</v>
      </c>
      <c r="N20" s="237">
        <v>10</v>
      </c>
      <c r="O20" s="237">
        <v>10</v>
      </c>
      <c r="P20" s="237">
        <v>11</v>
      </c>
      <c r="Q20" s="237">
        <v>11</v>
      </c>
      <c r="R20" s="240">
        <v>11</v>
      </c>
      <c r="S20" s="241">
        <v>10</v>
      </c>
      <c r="T20" s="241">
        <v>9</v>
      </c>
      <c r="U20" s="241">
        <v>9</v>
      </c>
      <c r="V20" s="241">
        <v>12</v>
      </c>
      <c r="W20" s="241">
        <v>11</v>
      </c>
      <c r="X20" s="241">
        <v>12</v>
      </c>
      <c r="Y20" s="241">
        <v>12</v>
      </c>
      <c r="Z20" s="241">
        <v>10</v>
      </c>
      <c r="AA20" s="241">
        <v>11</v>
      </c>
      <c r="AB20" s="241">
        <v>11</v>
      </c>
      <c r="AC20" s="241">
        <v>11</v>
      </c>
      <c r="AD20" s="241">
        <v>11</v>
      </c>
      <c r="AE20" s="241">
        <v>11</v>
      </c>
      <c r="AF20" s="241">
        <v>11</v>
      </c>
      <c r="AG20" s="241">
        <v>11</v>
      </c>
      <c r="AH20" s="241">
        <v>11</v>
      </c>
      <c r="AI20" s="241">
        <v>10</v>
      </c>
      <c r="AJ20" s="241">
        <v>9</v>
      </c>
      <c r="AK20" s="241">
        <v>10</v>
      </c>
      <c r="AL20" s="241">
        <v>9</v>
      </c>
      <c r="AM20" s="669">
        <v>10</v>
      </c>
      <c r="AN20" s="669">
        <v>9</v>
      </c>
      <c r="AO20" s="669">
        <v>9</v>
      </c>
      <c r="AP20" s="669">
        <v>9</v>
      </c>
      <c r="AQ20" s="669">
        <v>9</v>
      </c>
      <c r="AR20" s="676">
        <v>10</v>
      </c>
    </row>
    <row r="21" spans="1:44">
      <c r="A21" s="239" t="s">
        <v>244</v>
      </c>
      <c r="B21" s="237">
        <v>83</v>
      </c>
      <c r="C21" s="237">
        <v>86</v>
      </c>
      <c r="D21" s="237">
        <v>78</v>
      </c>
      <c r="E21" s="237">
        <v>84</v>
      </c>
      <c r="F21" s="237">
        <v>75</v>
      </c>
      <c r="G21" s="237">
        <v>79</v>
      </c>
      <c r="H21" s="237">
        <v>79</v>
      </c>
      <c r="I21" s="237">
        <v>71</v>
      </c>
      <c r="J21" s="237" t="s">
        <v>52</v>
      </c>
      <c r="K21" s="237">
        <v>70</v>
      </c>
      <c r="L21" s="237">
        <v>71</v>
      </c>
      <c r="M21" s="237">
        <v>69</v>
      </c>
      <c r="N21" s="237">
        <v>70</v>
      </c>
      <c r="O21" s="237">
        <v>72</v>
      </c>
      <c r="P21" s="237">
        <v>66</v>
      </c>
      <c r="Q21" s="237">
        <v>69</v>
      </c>
      <c r="R21" s="240">
        <v>71</v>
      </c>
      <c r="S21" s="241">
        <v>70</v>
      </c>
      <c r="T21" s="241">
        <v>67</v>
      </c>
      <c r="U21" s="241">
        <v>67</v>
      </c>
      <c r="V21" s="241">
        <v>53</v>
      </c>
      <c r="W21" s="241">
        <v>50</v>
      </c>
      <c r="X21" s="241">
        <v>50</v>
      </c>
      <c r="Y21" s="241">
        <v>52</v>
      </c>
      <c r="Z21" s="241">
        <v>44</v>
      </c>
      <c r="AA21" s="241">
        <v>47</v>
      </c>
      <c r="AB21" s="241">
        <v>42</v>
      </c>
      <c r="AC21" s="241">
        <v>42</v>
      </c>
      <c r="AD21" s="241">
        <v>42</v>
      </c>
      <c r="AE21" s="241">
        <v>42</v>
      </c>
      <c r="AF21" s="241">
        <v>39</v>
      </c>
      <c r="AG21" s="241">
        <v>39</v>
      </c>
      <c r="AH21" s="241">
        <v>40</v>
      </c>
      <c r="AI21" s="241">
        <v>39</v>
      </c>
      <c r="AJ21" s="241">
        <v>36</v>
      </c>
      <c r="AK21" s="241">
        <v>39</v>
      </c>
      <c r="AL21" s="241">
        <v>38</v>
      </c>
      <c r="AM21" s="669">
        <v>38</v>
      </c>
      <c r="AN21" s="669">
        <v>38</v>
      </c>
      <c r="AO21" s="669">
        <v>37</v>
      </c>
      <c r="AP21" s="669">
        <v>34</v>
      </c>
      <c r="AQ21" s="669">
        <v>32</v>
      </c>
      <c r="AR21" s="676">
        <v>36</v>
      </c>
    </row>
    <row r="22" spans="1:44">
      <c r="A22" s="239" t="s">
        <v>245</v>
      </c>
      <c r="B22" s="237">
        <v>56</v>
      </c>
      <c r="C22" s="237">
        <v>55</v>
      </c>
      <c r="D22" s="237">
        <v>53</v>
      </c>
      <c r="E22" s="237">
        <v>52</v>
      </c>
      <c r="F22" s="237">
        <v>49</v>
      </c>
      <c r="G22" s="237">
        <v>46</v>
      </c>
      <c r="H22" s="237">
        <v>43</v>
      </c>
      <c r="I22" s="237">
        <v>40</v>
      </c>
      <c r="J22" s="237" t="s">
        <v>52</v>
      </c>
      <c r="K22" s="237">
        <v>37</v>
      </c>
      <c r="L22" s="237">
        <v>35</v>
      </c>
      <c r="M22" s="237">
        <v>32</v>
      </c>
      <c r="N22" s="237">
        <v>30</v>
      </c>
      <c r="O22" s="237">
        <v>30</v>
      </c>
      <c r="P22" s="237">
        <v>30</v>
      </c>
      <c r="Q22" s="237">
        <v>29</v>
      </c>
      <c r="R22" s="240">
        <v>29</v>
      </c>
      <c r="S22" s="241">
        <v>28</v>
      </c>
      <c r="T22" s="241">
        <v>29</v>
      </c>
      <c r="U22" s="241">
        <v>28</v>
      </c>
      <c r="V22" s="241">
        <v>28</v>
      </c>
      <c r="W22" s="241">
        <v>28</v>
      </c>
      <c r="X22" s="241">
        <v>27</v>
      </c>
      <c r="Y22" s="241">
        <v>27</v>
      </c>
      <c r="Z22" s="241">
        <v>25</v>
      </c>
      <c r="AA22" s="241">
        <v>24</v>
      </c>
      <c r="AB22" s="241">
        <v>24</v>
      </c>
      <c r="AC22" s="241">
        <v>23</v>
      </c>
      <c r="AD22" s="241">
        <v>23</v>
      </c>
      <c r="AE22" s="241">
        <v>22</v>
      </c>
      <c r="AF22" s="241">
        <v>22</v>
      </c>
      <c r="AG22" s="241">
        <v>21</v>
      </c>
      <c r="AH22" s="241">
        <v>20</v>
      </c>
      <c r="AI22" s="241">
        <v>19</v>
      </c>
      <c r="AJ22" s="241">
        <v>18</v>
      </c>
      <c r="AK22" s="241">
        <v>18</v>
      </c>
      <c r="AL22" s="241">
        <v>18</v>
      </c>
      <c r="AM22" s="669">
        <v>17</v>
      </c>
      <c r="AN22" s="669">
        <v>17</v>
      </c>
      <c r="AO22" s="669">
        <v>17</v>
      </c>
      <c r="AP22" s="669">
        <v>17</v>
      </c>
      <c r="AQ22" s="669">
        <v>17</v>
      </c>
      <c r="AR22" s="676">
        <v>18</v>
      </c>
    </row>
    <row r="23" spans="1:44">
      <c r="A23" s="239" t="s">
        <v>246</v>
      </c>
      <c r="B23" s="237">
        <v>11</v>
      </c>
      <c r="C23" s="237">
        <v>11</v>
      </c>
      <c r="D23" s="237">
        <v>11</v>
      </c>
      <c r="E23" s="237">
        <v>11</v>
      </c>
      <c r="F23" s="237">
        <v>11</v>
      </c>
      <c r="G23" s="237">
        <v>11</v>
      </c>
      <c r="H23" s="237">
        <v>10</v>
      </c>
      <c r="I23" s="237">
        <v>10</v>
      </c>
      <c r="J23" s="237" t="s">
        <v>52</v>
      </c>
      <c r="K23" s="237">
        <v>10</v>
      </c>
      <c r="L23" s="237">
        <v>9</v>
      </c>
      <c r="M23" s="237">
        <v>9</v>
      </c>
      <c r="N23" s="237">
        <v>8</v>
      </c>
      <c r="O23" s="237">
        <v>9</v>
      </c>
      <c r="P23" s="237">
        <v>9</v>
      </c>
      <c r="Q23" s="237">
        <v>9</v>
      </c>
      <c r="R23" s="240">
        <v>9</v>
      </c>
      <c r="S23" s="241">
        <v>9</v>
      </c>
      <c r="T23" s="241">
        <v>12</v>
      </c>
      <c r="U23" s="241">
        <v>13</v>
      </c>
      <c r="V23" s="241">
        <v>15</v>
      </c>
      <c r="W23" s="241">
        <v>15</v>
      </c>
      <c r="X23" s="241">
        <v>14</v>
      </c>
      <c r="Y23" s="241">
        <v>15</v>
      </c>
      <c r="Z23" s="241">
        <v>14</v>
      </c>
      <c r="AA23" s="241">
        <v>14</v>
      </c>
      <c r="AB23" s="241">
        <v>13</v>
      </c>
      <c r="AC23" s="241">
        <v>13</v>
      </c>
      <c r="AD23" s="241">
        <v>13</v>
      </c>
      <c r="AE23" s="241">
        <v>13</v>
      </c>
      <c r="AF23" s="241">
        <v>12</v>
      </c>
      <c r="AG23" s="241">
        <v>12</v>
      </c>
      <c r="AH23" s="241">
        <v>12</v>
      </c>
      <c r="AI23" s="241">
        <v>12</v>
      </c>
      <c r="AJ23" s="241">
        <v>11</v>
      </c>
      <c r="AK23" s="241">
        <v>12</v>
      </c>
      <c r="AL23" s="241">
        <v>11</v>
      </c>
      <c r="AM23" s="669">
        <v>11</v>
      </c>
      <c r="AN23" s="669">
        <v>10</v>
      </c>
      <c r="AO23" s="669">
        <v>10</v>
      </c>
      <c r="AP23" s="669">
        <v>10</v>
      </c>
      <c r="AQ23" s="669">
        <v>11</v>
      </c>
      <c r="AR23" s="676">
        <v>11</v>
      </c>
    </row>
    <row r="24" spans="1:44">
      <c r="A24" s="239" t="s">
        <v>247</v>
      </c>
      <c r="B24" s="237">
        <v>28</v>
      </c>
      <c r="C24" s="237">
        <v>31</v>
      </c>
      <c r="D24" s="237">
        <v>31</v>
      </c>
      <c r="E24" s="237">
        <v>33</v>
      </c>
      <c r="F24" s="237">
        <v>30</v>
      </c>
      <c r="G24" s="237">
        <v>28</v>
      </c>
      <c r="H24" s="237">
        <v>30</v>
      </c>
      <c r="I24" s="237">
        <v>28</v>
      </c>
      <c r="J24" s="237" t="s">
        <v>52</v>
      </c>
      <c r="K24" s="237">
        <v>30</v>
      </c>
      <c r="L24" s="237">
        <v>31</v>
      </c>
      <c r="M24" s="237">
        <v>30</v>
      </c>
      <c r="N24" s="237">
        <v>29</v>
      </c>
      <c r="O24" s="237">
        <v>29</v>
      </c>
      <c r="P24" s="237">
        <v>30</v>
      </c>
      <c r="Q24" s="237">
        <v>30</v>
      </c>
      <c r="R24" s="240">
        <v>30</v>
      </c>
      <c r="S24" s="241">
        <v>31</v>
      </c>
      <c r="T24" s="241">
        <v>33</v>
      </c>
      <c r="U24" s="241">
        <v>34</v>
      </c>
      <c r="V24" s="241">
        <v>40</v>
      </c>
      <c r="W24" s="241">
        <v>42</v>
      </c>
      <c r="X24" s="241">
        <v>41</v>
      </c>
      <c r="Y24" s="241">
        <v>45</v>
      </c>
      <c r="Z24" s="241">
        <v>39</v>
      </c>
      <c r="AA24" s="241">
        <v>42</v>
      </c>
      <c r="AB24" s="241">
        <v>41</v>
      </c>
      <c r="AC24" s="241">
        <v>41</v>
      </c>
      <c r="AD24" s="241">
        <v>42</v>
      </c>
      <c r="AE24" s="241">
        <v>42</v>
      </c>
      <c r="AF24" s="241">
        <v>42</v>
      </c>
      <c r="AG24" s="241">
        <v>41</v>
      </c>
      <c r="AH24" s="241">
        <v>43</v>
      </c>
      <c r="AI24" s="241">
        <v>42</v>
      </c>
      <c r="AJ24" s="241">
        <v>40</v>
      </c>
      <c r="AK24" s="241">
        <v>44</v>
      </c>
      <c r="AL24" s="241">
        <v>44</v>
      </c>
      <c r="AM24" s="669">
        <v>43</v>
      </c>
      <c r="AN24" s="669">
        <v>44</v>
      </c>
      <c r="AO24" s="669">
        <v>43</v>
      </c>
      <c r="AP24" s="669">
        <v>40</v>
      </c>
      <c r="AQ24" s="669">
        <v>38</v>
      </c>
      <c r="AR24" s="676">
        <v>40</v>
      </c>
    </row>
    <row r="25" spans="1:44">
      <c r="A25" s="239" t="s">
        <v>248</v>
      </c>
      <c r="B25" s="237">
        <v>41</v>
      </c>
      <c r="C25" s="237">
        <v>41</v>
      </c>
      <c r="D25" s="237">
        <v>38</v>
      </c>
      <c r="E25" s="237">
        <v>38</v>
      </c>
      <c r="F25" s="237">
        <v>36</v>
      </c>
      <c r="G25" s="237">
        <v>35</v>
      </c>
      <c r="H25" s="237">
        <v>34</v>
      </c>
      <c r="I25" s="237">
        <v>31</v>
      </c>
      <c r="J25" s="237" t="s">
        <v>52</v>
      </c>
      <c r="K25" s="237">
        <v>30</v>
      </c>
      <c r="L25" s="237">
        <v>29</v>
      </c>
      <c r="M25" s="237">
        <v>27</v>
      </c>
      <c r="N25" s="237">
        <v>27</v>
      </c>
      <c r="O25" s="237">
        <v>26</v>
      </c>
      <c r="P25" s="237">
        <v>25</v>
      </c>
      <c r="Q25" s="237">
        <v>25</v>
      </c>
      <c r="R25" s="240">
        <v>25</v>
      </c>
      <c r="S25" s="241">
        <v>25</v>
      </c>
      <c r="T25" s="241">
        <v>24</v>
      </c>
      <c r="U25" s="241">
        <v>24</v>
      </c>
      <c r="V25" s="241">
        <v>20</v>
      </c>
      <c r="W25" s="241">
        <v>20</v>
      </c>
      <c r="X25" s="241">
        <v>20</v>
      </c>
      <c r="Y25" s="241">
        <v>21</v>
      </c>
      <c r="Z25" s="241">
        <v>19</v>
      </c>
      <c r="AA25" s="241">
        <v>19</v>
      </c>
      <c r="AB25" s="241">
        <v>19</v>
      </c>
      <c r="AC25" s="241">
        <v>18</v>
      </c>
      <c r="AD25" s="241">
        <v>18</v>
      </c>
      <c r="AE25" s="241">
        <v>18</v>
      </c>
      <c r="AF25" s="241">
        <v>18</v>
      </c>
      <c r="AG25" s="241">
        <v>16</v>
      </c>
      <c r="AH25" s="241">
        <v>16</v>
      </c>
      <c r="AI25" s="241">
        <v>16</v>
      </c>
      <c r="AJ25" s="241">
        <v>15</v>
      </c>
      <c r="AK25" s="241">
        <v>15</v>
      </c>
      <c r="AL25" s="241">
        <v>16</v>
      </c>
      <c r="AM25" s="669">
        <v>16</v>
      </c>
      <c r="AN25" s="669">
        <v>16</v>
      </c>
      <c r="AO25" s="669">
        <v>16</v>
      </c>
      <c r="AP25" s="669">
        <v>15</v>
      </c>
      <c r="AQ25" s="669">
        <v>16</v>
      </c>
      <c r="AR25" s="676">
        <v>17</v>
      </c>
    </row>
    <row r="26" spans="1:44">
      <c r="A26" s="239" t="s">
        <v>249</v>
      </c>
      <c r="B26" s="237">
        <v>56</v>
      </c>
      <c r="C26" s="237">
        <v>54</v>
      </c>
      <c r="D26" s="237">
        <v>51</v>
      </c>
      <c r="E26" s="237">
        <v>52</v>
      </c>
      <c r="F26" s="237">
        <v>49</v>
      </c>
      <c r="G26" s="237">
        <v>50</v>
      </c>
      <c r="H26" s="237">
        <v>48</v>
      </c>
      <c r="I26" s="237">
        <v>43</v>
      </c>
      <c r="J26" s="237" t="s">
        <v>52</v>
      </c>
      <c r="K26" s="237">
        <v>41</v>
      </c>
      <c r="L26" s="237">
        <v>40</v>
      </c>
      <c r="M26" s="237">
        <v>39</v>
      </c>
      <c r="N26" s="237">
        <v>37</v>
      </c>
      <c r="O26" s="237">
        <v>38</v>
      </c>
      <c r="P26" s="237">
        <v>38</v>
      </c>
      <c r="Q26" s="237">
        <v>37</v>
      </c>
      <c r="R26" s="240">
        <v>37</v>
      </c>
      <c r="S26" s="241">
        <v>36</v>
      </c>
      <c r="T26" s="241">
        <v>35</v>
      </c>
      <c r="U26" s="241">
        <v>36</v>
      </c>
      <c r="V26" s="241">
        <v>36</v>
      </c>
      <c r="W26" s="241">
        <v>36</v>
      </c>
      <c r="X26" s="241">
        <v>35</v>
      </c>
      <c r="Y26" s="241">
        <v>37</v>
      </c>
      <c r="Z26" s="241">
        <v>33</v>
      </c>
      <c r="AA26" s="241">
        <v>32</v>
      </c>
      <c r="AB26" s="241">
        <v>32</v>
      </c>
      <c r="AC26" s="241">
        <v>31</v>
      </c>
      <c r="AD26" s="241">
        <v>32</v>
      </c>
      <c r="AE26" s="241">
        <v>31</v>
      </c>
      <c r="AF26" s="241">
        <v>31</v>
      </c>
      <c r="AG26" s="241">
        <v>27</v>
      </c>
      <c r="AH26" s="241">
        <v>28</v>
      </c>
      <c r="AI26" s="241">
        <v>28</v>
      </c>
      <c r="AJ26" s="241">
        <v>26</v>
      </c>
      <c r="AK26" s="241">
        <v>29</v>
      </c>
      <c r="AL26" s="241">
        <v>28</v>
      </c>
      <c r="AM26" s="669">
        <v>29</v>
      </c>
      <c r="AN26" s="669">
        <v>29</v>
      </c>
      <c r="AO26" s="669">
        <v>29</v>
      </c>
      <c r="AP26" s="669">
        <v>29</v>
      </c>
      <c r="AQ26" s="669">
        <v>30</v>
      </c>
      <c r="AR26" s="676">
        <v>32</v>
      </c>
    </row>
    <row r="27" spans="1:44">
      <c r="A27" s="239" t="s">
        <v>250</v>
      </c>
      <c r="B27" s="237">
        <v>30</v>
      </c>
      <c r="C27" s="237">
        <v>30</v>
      </c>
      <c r="D27" s="237">
        <v>30</v>
      </c>
      <c r="E27" s="237">
        <v>30</v>
      </c>
      <c r="F27" s="237">
        <v>29</v>
      </c>
      <c r="G27" s="237">
        <v>26</v>
      </c>
      <c r="H27" s="237">
        <v>27</v>
      </c>
      <c r="I27" s="237">
        <v>24</v>
      </c>
      <c r="J27" s="237" t="s">
        <v>52</v>
      </c>
      <c r="K27" s="237">
        <v>26</v>
      </c>
      <c r="L27" s="237">
        <v>26</v>
      </c>
      <c r="M27" s="237">
        <v>24</v>
      </c>
      <c r="N27" s="237">
        <v>22</v>
      </c>
      <c r="O27" s="237">
        <v>22</v>
      </c>
      <c r="P27" s="237">
        <v>20</v>
      </c>
      <c r="Q27" s="237">
        <v>20</v>
      </c>
      <c r="R27" s="240">
        <v>19</v>
      </c>
      <c r="S27" s="241">
        <v>19</v>
      </c>
      <c r="T27" s="241">
        <v>20</v>
      </c>
      <c r="U27" s="241">
        <v>20</v>
      </c>
      <c r="V27" s="241">
        <v>19</v>
      </c>
      <c r="W27" s="241">
        <v>19</v>
      </c>
      <c r="X27" s="241">
        <v>18</v>
      </c>
      <c r="Y27" s="241">
        <v>15</v>
      </c>
      <c r="Z27" s="241">
        <v>13</v>
      </c>
      <c r="AA27" s="241">
        <v>13</v>
      </c>
      <c r="AB27" s="241">
        <v>12</v>
      </c>
      <c r="AC27" s="241">
        <v>12</v>
      </c>
      <c r="AD27" s="241">
        <v>11</v>
      </c>
      <c r="AE27" s="241">
        <v>11</v>
      </c>
      <c r="AF27" s="241">
        <v>10</v>
      </c>
      <c r="AG27" s="241">
        <v>9</v>
      </c>
      <c r="AH27" s="241">
        <v>8</v>
      </c>
      <c r="AI27" s="241">
        <v>7</v>
      </c>
      <c r="AJ27" s="241">
        <v>7</v>
      </c>
      <c r="AK27" s="241">
        <v>7</v>
      </c>
      <c r="AL27" s="241">
        <v>7</v>
      </c>
      <c r="AM27" s="669">
        <v>7</v>
      </c>
      <c r="AN27" s="669">
        <v>6</v>
      </c>
      <c r="AO27" s="669">
        <v>6</v>
      </c>
      <c r="AP27" s="669">
        <v>5</v>
      </c>
      <c r="AQ27" s="669">
        <v>5</v>
      </c>
      <c r="AR27" s="676">
        <v>6</v>
      </c>
    </row>
    <row r="28" spans="1:44">
      <c r="A28" s="239" t="s">
        <v>251</v>
      </c>
      <c r="B28" s="237">
        <v>29</v>
      </c>
      <c r="C28" s="237">
        <v>30</v>
      </c>
      <c r="D28" s="237">
        <v>32</v>
      </c>
      <c r="E28" s="237">
        <v>33</v>
      </c>
      <c r="F28" s="237">
        <v>33</v>
      </c>
      <c r="G28" s="237">
        <v>34</v>
      </c>
      <c r="H28" s="237">
        <v>34</v>
      </c>
      <c r="I28" s="237">
        <v>32</v>
      </c>
      <c r="J28" s="237" t="s">
        <v>52</v>
      </c>
      <c r="K28" s="237">
        <v>30</v>
      </c>
      <c r="L28" s="237">
        <v>30</v>
      </c>
      <c r="M28" s="237">
        <v>29</v>
      </c>
      <c r="N28" s="237">
        <v>30</v>
      </c>
      <c r="O28" s="237">
        <v>31</v>
      </c>
      <c r="P28" s="237">
        <v>31</v>
      </c>
      <c r="Q28" s="237">
        <v>29</v>
      </c>
      <c r="R28" s="240">
        <v>28</v>
      </c>
      <c r="S28" s="241">
        <v>27</v>
      </c>
      <c r="T28" s="241">
        <v>26</v>
      </c>
      <c r="U28" s="241">
        <v>25</v>
      </c>
      <c r="V28" s="241">
        <v>26</v>
      </c>
      <c r="W28" s="241">
        <v>25</v>
      </c>
      <c r="X28" s="241">
        <v>25</v>
      </c>
      <c r="Y28" s="241">
        <v>26</v>
      </c>
      <c r="Z28" s="241">
        <v>25</v>
      </c>
      <c r="AA28" s="241">
        <v>25</v>
      </c>
      <c r="AB28" s="241">
        <v>24</v>
      </c>
      <c r="AC28" s="241">
        <v>23</v>
      </c>
      <c r="AD28" s="241">
        <v>23</v>
      </c>
      <c r="AE28" s="241">
        <v>24</v>
      </c>
      <c r="AF28" s="241">
        <v>23</v>
      </c>
      <c r="AG28" s="241">
        <v>23</v>
      </c>
      <c r="AH28" s="241">
        <v>21</v>
      </c>
      <c r="AI28" s="241">
        <v>21</v>
      </c>
      <c r="AJ28" s="241">
        <v>19</v>
      </c>
      <c r="AK28" s="241">
        <v>20</v>
      </c>
      <c r="AL28" s="241">
        <v>19</v>
      </c>
      <c r="AM28" s="669">
        <v>17</v>
      </c>
      <c r="AN28" s="669">
        <v>18</v>
      </c>
      <c r="AO28" s="669">
        <v>18</v>
      </c>
      <c r="AP28" s="669">
        <v>18</v>
      </c>
      <c r="AQ28" s="669">
        <v>18</v>
      </c>
      <c r="AR28" s="676">
        <v>18</v>
      </c>
    </row>
    <row r="29" spans="1:44">
      <c r="A29" s="239" t="s">
        <v>252</v>
      </c>
      <c r="B29" s="237">
        <v>63</v>
      </c>
      <c r="C29" s="237">
        <v>61</v>
      </c>
      <c r="D29" s="237">
        <v>60</v>
      </c>
      <c r="E29" s="237">
        <v>58</v>
      </c>
      <c r="F29" s="237">
        <v>55</v>
      </c>
      <c r="G29" s="237">
        <v>54</v>
      </c>
      <c r="H29" s="237">
        <v>53</v>
      </c>
      <c r="I29" s="237">
        <v>49</v>
      </c>
      <c r="J29" s="237" t="s">
        <v>52</v>
      </c>
      <c r="K29" s="237">
        <v>50</v>
      </c>
      <c r="L29" s="237">
        <v>51</v>
      </c>
      <c r="M29" s="237">
        <v>48</v>
      </c>
      <c r="N29" s="237">
        <v>48</v>
      </c>
      <c r="O29" s="237">
        <v>47</v>
      </c>
      <c r="P29" s="237">
        <v>44</v>
      </c>
      <c r="Q29" s="237">
        <v>44</v>
      </c>
      <c r="R29" s="240">
        <v>43</v>
      </c>
      <c r="S29" s="241">
        <v>42</v>
      </c>
      <c r="T29" s="241">
        <v>42</v>
      </c>
      <c r="U29" s="241">
        <v>41</v>
      </c>
      <c r="V29" s="241">
        <v>36</v>
      </c>
      <c r="W29" s="241">
        <v>35</v>
      </c>
      <c r="X29" s="241">
        <v>34</v>
      </c>
      <c r="Y29" s="241">
        <v>36</v>
      </c>
      <c r="Z29" s="241">
        <v>32</v>
      </c>
      <c r="AA29" s="241">
        <v>31</v>
      </c>
      <c r="AB29" s="241">
        <v>31</v>
      </c>
      <c r="AC29" s="241">
        <v>31</v>
      </c>
      <c r="AD29" s="241">
        <v>31</v>
      </c>
      <c r="AE29" s="241">
        <v>31</v>
      </c>
      <c r="AF29" s="241">
        <v>31</v>
      </c>
      <c r="AG29" s="241">
        <v>30</v>
      </c>
      <c r="AH29" s="241">
        <v>30</v>
      </c>
      <c r="AI29" s="241">
        <v>29</v>
      </c>
      <c r="AJ29" s="241">
        <v>28</v>
      </c>
      <c r="AK29" s="241">
        <v>31</v>
      </c>
      <c r="AL29" s="241">
        <v>31</v>
      </c>
      <c r="AM29" s="669">
        <v>31</v>
      </c>
      <c r="AN29" s="669">
        <v>30</v>
      </c>
      <c r="AO29" s="669">
        <v>30</v>
      </c>
      <c r="AP29" s="669">
        <v>31</v>
      </c>
      <c r="AQ29" s="669">
        <v>31</v>
      </c>
      <c r="AR29" s="676">
        <v>34</v>
      </c>
    </row>
    <row r="30" spans="1:44">
      <c r="A30" s="239" t="s">
        <v>253</v>
      </c>
      <c r="B30" s="237">
        <v>74</v>
      </c>
      <c r="C30" s="237">
        <v>76</v>
      </c>
      <c r="D30" s="237">
        <v>76</v>
      </c>
      <c r="E30" s="237">
        <v>77</v>
      </c>
      <c r="F30" s="237">
        <v>69</v>
      </c>
      <c r="G30" s="237">
        <v>70</v>
      </c>
      <c r="H30" s="237">
        <v>68</v>
      </c>
      <c r="I30" s="237">
        <v>66</v>
      </c>
      <c r="J30" s="237" t="s">
        <v>52</v>
      </c>
      <c r="K30" s="237">
        <v>60</v>
      </c>
      <c r="L30" s="237">
        <v>56</v>
      </c>
      <c r="M30" s="237">
        <v>54</v>
      </c>
      <c r="N30" s="237">
        <v>53</v>
      </c>
      <c r="O30" s="237">
        <v>50</v>
      </c>
      <c r="P30" s="237">
        <v>51</v>
      </c>
      <c r="Q30" s="237">
        <v>48</v>
      </c>
      <c r="R30" s="240">
        <v>49</v>
      </c>
      <c r="S30" s="241">
        <v>48</v>
      </c>
      <c r="T30" s="241">
        <v>50</v>
      </c>
      <c r="U30" s="241">
        <v>48</v>
      </c>
      <c r="V30" s="241">
        <v>46</v>
      </c>
      <c r="W30" s="241">
        <v>49</v>
      </c>
      <c r="X30" s="241">
        <v>49</v>
      </c>
      <c r="Y30" s="241">
        <v>51</v>
      </c>
      <c r="Z30" s="241">
        <v>44</v>
      </c>
      <c r="AA30" s="241">
        <v>45</v>
      </c>
      <c r="AB30" s="241">
        <v>43</v>
      </c>
      <c r="AC30" s="241">
        <v>44</v>
      </c>
      <c r="AD30" s="241">
        <v>46</v>
      </c>
      <c r="AE30" s="241">
        <v>47</v>
      </c>
      <c r="AF30" s="241">
        <v>55</v>
      </c>
      <c r="AG30" s="241">
        <v>53</v>
      </c>
      <c r="AH30" s="241">
        <v>60</v>
      </c>
      <c r="AI30" s="241">
        <v>59</v>
      </c>
      <c r="AJ30" s="241">
        <v>53</v>
      </c>
      <c r="AK30" s="241">
        <v>55</v>
      </c>
      <c r="AL30" s="241">
        <v>55</v>
      </c>
      <c r="AM30" s="669">
        <v>57</v>
      </c>
      <c r="AN30" s="669">
        <v>58</v>
      </c>
      <c r="AO30" s="669">
        <v>62</v>
      </c>
      <c r="AP30" s="669">
        <v>60</v>
      </c>
      <c r="AQ30" s="669">
        <v>60</v>
      </c>
      <c r="AR30" s="676">
        <v>63</v>
      </c>
    </row>
    <row r="31" spans="1:44">
      <c r="A31" s="242" t="s">
        <v>254</v>
      </c>
      <c r="B31" s="237"/>
      <c r="C31" s="237"/>
      <c r="D31" s="237"/>
      <c r="E31" s="237"/>
      <c r="F31" s="237"/>
      <c r="G31" s="237"/>
      <c r="H31" s="237"/>
      <c r="I31" s="237"/>
      <c r="J31" s="237"/>
      <c r="K31" s="237"/>
      <c r="L31" s="237"/>
      <c r="M31" s="237"/>
      <c r="N31" s="237"/>
      <c r="O31" s="237"/>
      <c r="P31" s="237"/>
      <c r="Q31" s="237"/>
      <c r="R31" s="240"/>
      <c r="S31" s="241"/>
      <c r="T31" s="241"/>
      <c r="U31" s="241"/>
      <c r="V31" s="241"/>
      <c r="W31" s="241"/>
      <c r="X31" s="241"/>
      <c r="Y31" s="241"/>
      <c r="Z31" s="241"/>
      <c r="AA31" s="241"/>
      <c r="AB31" s="241"/>
      <c r="AC31" s="241"/>
      <c r="AD31" s="241"/>
      <c r="AE31" s="241"/>
      <c r="AF31" s="241"/>
      <c r="AG31" s="241"/>
      <c r="AH31" s="241"/>
      <c r="AI31" s="241"/>
      <c r="AJ31" s="241"/>
      <c r="AK31" s="241"/>
      <c r="AL31" s="241"/>
      <c r="AM31" s="669"/>
      <c r="AN31" s="669"/>
      <c r="AO31" s="669"/>
      <c r="AP31" s="669"/>
      <c r="AQ31" s="669"/>
      <c r="AR31" s="676"/>
    </row>
    <row r="32" spans="1:44">
      <c r="A32" s="243" t="s">
        <v>255</v>
      </c>
      <c r="B32" s="237">
        <v>318</v>
      </c>
      <c r="C32" s="237">
        <v>320</v>
      </c>
      <c r="D32" s="237">
        <v>319</v>
      </c>
      <c r="E32" s="237">
        <v>320</v>
      </c>
      <c r="F32" s="237">
        <v>323</v>
      </c>
      <c r="G32" s="237">
        <v>324</v>
      </c>
      <c r="H32" s="237">
        <v>322</v>
      </c>
      <c r="I32" s="237">
        <v>324</v>
      </c>
      <c r="J32" s="237" t="s">
        <v>52</v>
      </c>
      <c r="K32" s="237">
        <v>322</v>
      </c>
      <c r="L32" s="237">
        <v>317</v>
      </c>
      <c r="M32" s="237">
        <v>315</v>
      </c>
      <c r="N32" s="237">
        <v>313</v>
      </c>
      <c r="O32" s="237">
        <v>311</v>
      </c>
      <c r="P32" s="237">
        <v>303</v>
      </c>
      <c r="Q32" s="237">
        <v>300</v>
      </c>
      <c r="R32" s="240">
        <v>298</v>
      </c>
      <c r="S32" s="241">
        <v>291</v>
      </c>
      <c r="T32" s="241">
        <v>288</v>
      </c>
      <c r="U32" s="241">
        <v>283</v>
      </c>
      <c r="V32" s="241">
        <v>280</v>
      </c>
      <c r="W32" s="241">
        <v>275</v>
      </c>
      <c r="X32" s="241">
        <v>272</v>
      </c>
      <c r="Y32" s="241">
        <v>267</v>
      </c>
      <c r="Z32" s="241">
        <v>260</v>
      </c>
      <c r="AA32" s="241">
        <v>258</v>
      </c>
      <c r="AB32" s="241">
        <v>251</v>
      </c>
      <c r="AC32" s="241">
        <v>247</v>
      </c>
      <c r="AD32" s="241">
        <v>241</v>
      </c>
      <c r="AE32" s="241">
        <v>239</v>
      </c>
      <c r="AF32" s="241">
        <v>232</v>
      </c>
      <c r="AG32" s="241">
        <v>226</v>
      </c>
      <c r="AH32" s="241">
        <v>220</v>
      </c>
      <c r="AI32" s="241">
        <v>216</v>
      </c>
      <c r="AJ32" s="241">
        <v>213</v>
      </c>
      <c r="AK32" s="241">
        <v>211</v>
      </c>
      <c r="AL32" s="241">
        <v>208</v>
      </c>
      <c r="AM32" s="669">
        <v>201</v>
      </c>
      <c r="AN32" s="669">
        <v>196</v>
      </c>
      <c r="AO32" s="669">
        <v>191</v>
      </c>
      <c r="AP32" s="669">
        <v>186</v>
      </c>
      <c r="AQ32" s="669">
        <v>182</v>
      </c>
      <c r="AR32" s="676">
        <v>179</v>
      </c>
    </row>
    <row r="33" spans="1:44">
      <c r="A33" s="243" t="s">
        <v>256</v>
      </c>
      <c r="B33" s="237">
        <v>409</v>
      </c>
      <c r="C33" s="237">
        <v>396</v>
      </c>
      <c r="D33" s="237">
        <v>382</v>
      </c>
      <c r="E33" s="237">
        <v>382</v>
      </c>
      <c r="F33" s="237">
        <v>368</v>
      </c>
      <c r="G33" s="237">
        <v>371</v>
      </c>
      <c r="H33" s="237">
        <v>353</v>
      </c>
      <c r="I33" s="237">
        <v>335</v>
      </c>
      <c r="J33" s="237" t="s">
        <v>52</v>
      </c>
      <c r="K33" s="237">
        <v>303</v>
      </c>
      <c r="L33" s="237">
        <v>288</v>
      </c>
      <c r="M33" s="237">
        <v>285</v>
      </c>
      <c r="N33" s="237">
        <v>275</v>
      </c>
      <c r="O33" s="237">
        <v>274</v>
      </c>
      <c r="P33" s="237">
        <v>259</v>
      </c>
      <c r="Q33" s="237">
        <v>260</v>
      </c>
      <c r="R33" s="240">
        <v>258</v>
      </c>
      <c r="S33" s="241">
        <v>249</v>
      </c>
      <c r="T33" s="241">
        <v>239</v>
      </c>
      <c r="U33" s="241">
        <v>233</v>
      </c>
      <c r="V33" s="241">
        <v>225</v>
      </c>
      <c r="W33" s="241">
        <v>217</v>
      </c>
      <c r="X33" s="241">
        <v>211</v>
      </c>
      <c r="Y33" s="241">
        <v>208</v>
      </c>
      <c r="Z33" s="241">
        <v>190</v>
      </c>
      <c r="AA33" s="241">
        <v>187</v>
      </c>
      <c r="AB33" s="241">
        <v>177</v>
      </c>
      <c r="AC33" s="241">
        <v>173</v>
      </c>
      <c r="AD33" s="241">
        <v>169</v>
      </c>
      <c r="AE33" s="241">
        <v>161</v>
      </c>
      <c r="AF33" s="241">
        <v>156</v>
      </c>
      <c r="AG33" s="241">
        <v>145</v>
      </c>
      <c r="AH33" s="241">
        <v>142</v>
      </c>
      <c r="AI33" s="241">
        <v>137</v>
      </c>
      <c r="AJ33" s="241">
        <v>129</v>
      </c>
      <c r="AK33" s="241">
        <v>131</v>
      </c>
      <c r="AL33" s="241">
        <v>127</v>
      </c>
      <c r="AM33" s="669">
        <v>122</v>
      </c>
      <c r="AN33" s="669">
        <v>121</v>
      </c>
      <c r="AO33" s="669">
        <v>114</v>
      </c>
      <c r="AP33" s="669">
        <v>110</v>
      </c>
      <c r="AQ33" s="669">
        <v>113</v>
      </c>
      <c r="AR33" s="676">
        <v>112</v>
      </c>
    </row>
    <row r="34" spans="1:44">
      <c r="A34" s="243" t="s">
        <v>257</v>
      </c>
      <c r="B34" s="237">
        <v>101</v>
      </c>
      <c r="C34" s="237">
        <v>106</v>
      </c>
      <c r="D34" s="237">
        <v>93</v>
      </c>
      <c r="E34" s="237">
        <v>103</v>
      </c>
      <c r="F34" s="237">
        <v>91</v>
      </c>
      <c r="G34" s="237">
        <v>97</v>
      </c>
      <c r="H34" s="237">
        <v>96</v>
      </c>
      <c r="I34" s="237">
        <v>88</v>
      </c>
      <c r="J34" s="237" t="s">
        <v>52</v>
      </c>
      <c r="K34" s="237">
        <v>90</v>
      </c>
      <c r="L34" s="237">
        <v>95</v>
      </c>
      <c r="M34" s="237">
        <v>93</v>
      </c>
      <c r="N34" s="237">
        <v>95</v>
      </c>
      <c r="O34" s="237">
        <v>98</v>
      </c>
      <c r="P34" s="237">
        <v>93</v>
      </c>
      <c r="Q34" s="237">
        <v>95</v>
      </c>
      <c r="R34" s="240">
        <v>93</v>
      </c>
      <c r="S34" s="241">
        <v>86</v>
      </c>
      <c r="T34" s="241">
        <v>82</v>
      </c>
      <c r="U34" s="241">
        <v>81</v>
      </c>
      <c r="V34" s="241">
        <v>72</v>
      </c>
      <c r="W34" s="241">
        <v>65</v>
      </c>
      <c r="X34" s="241">
        <v>66</v>
      </c>
      <c r="Y34" s="241">
        <v>69</v>
      </c>
      <c r="Z34" s="241">
        <v>58</v>
      </c>
      <c r="AA34" s="241">
        <v>62</v>
      </c>
      <c r="AB34" s="241">
        <v>56</v>
      </c>
      <c r="AC34" s="241">
        <v>56</v>
      </c>
      <c r="AD34" s="241">
        <v>56</v>
      </c>
      <c r="AE34" s="241">
        <v>55</v>
      </c>
      <c r="AF34" s="241">
        <v>52</v>
      </c>
      <c r="AG34" s="241">
        <v>53</v>
      </c>
      <c r="AH34" s="241">
        <v>54</v>
      </c>
      <c r="AI34" s="241">
        <v>51</v>
      </c>
      <c r="AJ34" s="241">
        <v>47</v>
      </c>
      <c r="AK34" s="241">
        <v>51</v>
      </c>
      <c r="AL34" s="241">
        <v>49</v>
      </c>
      <c r="AM34" s="669">
        <v>50</v>
      </c>
      <c r="AN34" s="669">
        <v>49</v>
      </c>
      <c r="AO34" s="669">
        <v>48</v>
      </c>
      <c r="AP34" s="669">
        <v>104</v>
      </c>
      <c r="AQ34" s="669">
        <v>94</v>
      </c>
      <c r="AR34" s="676">
        <v>82</v>
      </c>
    </row>
    <row r="35" spans="1:44">
      <c r="A35" s="243" t="s">
        <v>249</v>
      </c>
      <c r="B35" s="237">
        <v>193</v>
      </c>
      <c r="C35" s="237">
        <v>192</v>
      </c>
      <c r="D35" s="237">
        <v>184</v>
      </c>
      <c r="E35" s="237">
        <v>186</v>
      </c>
      <c r="F35" s="237">
        <v>175</v>
      </c>
      <c r="G35" s="237">
        <v>169</v>
      </c>
      <c r="H35" s="237">
        <v>165</v>
      </c>
      <c r="I35" s="237">
        <v>153</v>
      </c>
      <c r="J35" s="237" t="s">
        <v>52</v>
      </c>
      <c r="K35" s="237">
        <v>147</v>
      </c>
      <c r="L35" s="237">
        <v>143</v>
      </c>
      <c r="M35" s="237">
        <v>138</v>
      </c>
      <c r="N35" s="237">
        <v>133</v>
      </c>
      <c r="O35" s="237">
        <v>133</v>
      </c>
      <c r="P35" s="237">
        <v>132</v>
      </c>
      <c r="Q35" s="237">
        <v>131</v>
      </c>
      <c r="R35" s="240">
        <v>130</v>
      </c>
      <c r="S35" s="241">
        <v>128</v>
      </c>
      <c r="T35" s="241">
        <v>133</v>
      </c>
      <c r="U35" s="241">
        <v>135</v>
      </c>
      <c r="V35" s="241">
        <v>138</v>
      </c>
      <c r="W35" s="241">
        <v>140</v>
      </c>
      <c r="X35" s="241">
        <v>138</v>
      </c>
      <c r="Y35" s="241">
        <v>144</v>
      </c>
      <c r="Z35" s="241">
        <v>130</v>
      </c>
      <c r="AA35" s="241">
        <v>132</v>
      </c>
      <c r="AB35" s="241">
        <v>129</v>
      </c>
      <c r="AC35" s="241">
        <v>126</v>
      </c>
      <c r="AD35" s="241">
        <v>128</v>
      </c>
      <c r="AE35" s="241">
        <v>126</v>
      </c>
      <c r="AF35" s="241">
        <v>124</v>
      </c>
      <c r="AG35" s="241">
        <v>118</v>
      </c>
      <c r="AH35" s="241">
        <v>120</v>
      </c>
      <c r="AI35" s="241">
        <v>117</v>
      </c>
      <c r="AJ35" s="241">
        <v>111</v>
      </c>
      <c r="AK35" s="241">
        <v>118</v>
      </c>
      <c r="AL35" s="241">
        <v>117</v>
      </c>
      <c r="AM35" s="669">
        <v>116</v>
      </c>
      <c r="AN35" s="669">
        <v>116</v>
      </c>
      <c r="AO35" s="669">
        <v>115</v>
      </c>
      <c r="AP35" s="669">
        <v>111</v>
      </c>
      <c r="AQ35" s="669">
        <v>112</v>
      </c>
      <c r="AR35" s="676">
        <v>118</v>
      </c>
    </row>
    <row r="36" spans="1:44">
      <c r="A36" s="243" t="s">
        <v>258</v>
      </c>
      <c r="B36" s="237">
        <v>123</v>
      </c>
      <c r="C36" s="237">
        <v>121</v>
      </c>
      <c r="D36" s="237">
        <v>122</v>
      </c>
      <c r="E36" s="237">
        <v>120</v>
      </c>
      <c r="F36" s="237">
        <v>117</v>
      </c>
      <c r="G36" s="237">
        <v>114</v>
      </c>
      <c r="H36" s="237">
        <v>114</v>
      </c>
      <c r="I36" s="237">
        <v>106</v>
      </c>
      <c r="J36" s="237" t="s">
        <v>52</v>
      </c>
      <c r="K36" s="237">
        <v>107</v>
      </c>
      <c r="L36" s="237">
        <v>106</v>
      </c>
      <c r="M36" s="237">
        <v>102</v>
      </c>
      <c r="N36" s="237">
        <v>100</v>
      </c>
      <c r="O36" s="237">
        <v>100</v>
      </c>
      <c r="P36" s="237">
        <v>96</v>
      </c>
      <c r="Q36" s="237">
        <v>93</v>
      </c>
      <c r="R36" s="240">
        <v>90</v>
      </c>
      <c r="S36" s="241">
        <v>89</v>
      </c>
      <c r="T36" s="241">
        <v>88</v>
      </c>
      <c r="U36" s="241">
        <v>86</v>
      </c>
      <c r="V36" s="241">
        <v>81</v>
      </c>
      <c r="W36" s="241">
        <v>79</v>
      </c>
      <c r="X36" s="241">
        <v>78</v>
      </c>
      <c r="Y36" s="241">
        <v>77</v>
      </c>
      <c r="Z36" s="241">
        <v>70</v>
      </c>
      <c r="AA36" s="241">
        <v>69</v>
      </c>
      <c r="AB36" s="241">
        <v>67</v>
      </c>
      <c r="AC36" s="241">
        <v>66</v>
      </c>
      <c r="AD36" s="241">
        <v>66</v>
      </c>
      <c r="AE36" s="241">
        <v>66</v>
      </c>
      <c r="AF36" s="241">
        <v>64</v>
      </c>
      <c r="AG36" s="241">
        <v>63</v>
      </c>
      <c r="AH36" s="241">
        <v>60</v>
      </c>
      <c r="AI36" s="241">
        <v>57</v>
      </c>
      <c r="AJ36" s="241">
        <v>55</v>
      </c>
      <c r="AK36" s="241">
        <v>57</v>
      </c>
      <c r="AL36" s="241">
        <v>56</v>
      </c>
      <c r="AM36" s="669">
        <v>55</v>
      </c>
      <c r="AN36" s="669">
        <v>54</v>
      </c>
      <c r="AO36" s="669">
        <v>54</v>
      </c>
      <c r="AP36" s="669">
        <v>54</v>
      </c>
      <c r="AQ36" s="669">
        <v>54</v>
      </c>
      <c r="AR36" s="676">
        <v>58</v>
      </c>
    </row>
    <row r="37" spans="1:44">
      <c r="A37" s="243" t="s">
        <v>253</v>
      </c>
      <c r="B37" s="237">
        <v>74</v>
      </c>
      <c r="C37" s="237">
        <v>76</v>
      </c>
      <c r="D37" s="237">
        <v>76</v>
      </c>
      <c r="E37" s="237">
        <v>77</v>
      </c>
      <c r="F37" s="237">
        <v>69</v>
      </c>
      <c r="G37" s="237">
        <v>70</v>
      </c>
      <c r="H37" s="237">
        <v>68</v>
      </c>
      <c r="I37" s="237">
        <v>66</v>
      </c>
      <c r="J37" s="237" t="s">
        <v>52</v>
      </c>
      <c r="K37" s="237">
        <v>60</v>
      </c>
      <c r="L37" s="237">
        <v>56</v>
      </c>
      <c r="M37" s="237">
        <v>54</v>
      </c>
      <c r="N37" s="237">
        <v>53</v>
      </c>
      <c r="O37" s="237">
        <v>50</v>
      </c>
      <c r="P37" s="237">
        <v>51</v>
      </c>
      <c r="Q37" s="237">
        <v>48</v>
      </c>
      <c r="R37" s="240">
        <v>49</v>
      </c>
      <c r="S37" s="241">
        <v>48</v>
      </c>
      <c r="T37" s="241">
        <v>50</v>
      </c>
      <c r="U37" s="241">
        <v>48</v>
      </c>
      <c r="V37" s="241">
        <v>46</v>
      </c>
      <c r="W37" s="241">
        <v>49</v>
      </c>
      <c r="X37" s="241">
        <v>49</v>
      </c>
      <c r="Y37" s="241">
        <v>51</v>
      </c>
      <c r="Z37" s="241">
        <v>44</v>
      </c>
      <c r="AA37" s="241">
        <v>45</v>
      </c>
      <c r="AB37" s="241">
        <v>43</v>
      </c>
      <c r="AC37" s="241">
        <v>44</v>
      </c>
      <c r="AD37" s="241">
        <v>46</v>
      </c>
      <c r="AE37" s="241">
        <v>47</v>
      </c>
      <c r="AF37" s="241">
        <v>55</v>
      </c>
      <c r="AG37" s="241">
        <v>53</v>
      </c>
      <c r="AH37" s="241">
        <v>60</v>
      </c>
      <c r="AI37" s="241">
        <v>59</v>
      </c>
      <c r="AJ37" s="241">
        <v>53</v>
      </c>
      <c r="AK37" s="241">
        <v>55</v>
      </c>
      <c r="AL37" s="241">
        <v>55</v>
      </c>
      <c r="AM37" s="669">
        <v>57</v>
      </c>
      <c r="AN37" s="669">
        <v>58</v>
      </c>
      <c r="AO37" s="669">
        <v>62</v>
      </c>
      <c r="AP37" s="669">
        <v>60</v>
      </c>
      <c r="AQ37" s="669">
        <v>60</v>
      </c>
      <c r="AR37" s="676">
        <v>63</v>
      </c>
    </row>
    <row r="38" spans="1:44" ht="15.75" thickBot="1">
      <c r="A38" s="244" t="s">
        <v>259</v>
      </c>
      <c r="B38" s="245">
        <v>1217</v>
      </c>
      <c r="C38" s="245">
        <v>1212</v>
      </c>
      <c r="D38" s="245">
        <v>1176</v>
      </c>
      <c r="E38" s="245">
        <v>1187</v>
      </c>
      <c r="F38" s="245">
        <v>1143</v>
      </c>
      <c r="G38" s="245">
        <v>1145</v>
      </c>
      <c r="H38" s="245">
        <v>1118</v>
      </c>
      <c r="I38" s="245">
        <v>1071</v>
      </c>
      <c r="J38" s="246" t="s">
        <v>52</v>
      </c>
      <c r="K38" s="245">
        <v>1029</v>
      </c>
      <c r="L38" s="245">
        <v>1005</v>
      </c>
      <c r="M38" s="245">
        <v>987</v>
      </c>
      <c r="N38" s="245">
        <v>969</v>
      </c>
      <c r="O38" s="245">
        <v>967</v>
      </c>
      <c r="P38" s="245">
        <v>932</v>
      </c>
      <c r="Q38" s="245">
        <v>928</v>
      </c>
      <c r="R38" s="247">
        <v>918</v>
      </c>
      <c r="S38" s="248">
        <v>891</v>
      </c>
      <c r="T38" s="248">
        <v>880</v>
      </c>
      <c r="U38" s="248">
        <v>866</v>
      </c>
      <c r="V38" s="248">
        <v>842</v>
      </c>
      <c r="W38" s="248">
        <v>826</v>
      </c>
      <c r="X38" s="248">
        <v>814</v>
      </c>
      <c r="Y38" s="248">
        <v>815</v>
      </c>
      <c r="Z38" s="248">
        <v>751</v>
      </c>
      <c r="AA38" s="248">
        <v>753</v>
      </c>
      <c r="AB38" s="248">
        <v>723</v>
      </c>
      <c r="AC38" s="248">
        <v>713</v>
      </c>
      <c r="AD38" s="248">
        <v>705</v>
      </c>
      <c r="AE38" s="248">
        <v>694</v>
      </c>
      <c r="AF38" s="248">
        <v>684</v>
      </c>
      <c r="AG38" s="248">
        <v>657</v>
      </c>
      <c r="AH38" s="248">
        <v>656</v>
      </c>
      <c r="AI38" s="248">
        <v>638</v>
      </c>
      <c r="AJ38" s="248">
        <v>608</v>
      </c>
      <c r="AK38" s="248">
        <v>624</v>
      </c>
      <c r="AL38" s="248">
        <v>612</v>
      </c>
      <c r="AM38" s="677">
        <v>601</v>
      </c>
      <c r="AN38" s="677">
        <v>594</v>
      </c>
      <c r="AO38" s="677">
        <v>584</v>
      </c>
      <c r="AP38" s="677">
        <v>625</v>
      </c>
      <c r="AQ38" s="677">
        <v>615</v>
      </c>
      <c r="AR38" s="678">
        <v>612</v>
      </c>
    </row>
    <row r="39" spans="1:44">
      <c r="B39" s="249"/>
      <c r="C39" s="249"/>
      <c r="D39" s="249"/>
      <c r="E39" s="249"/>
      <c r="F39" s="249"/>
      <c r="G39" s="249"/>
      <c r="H39" s="249"/>
      <c r="I39" s="249"/>
      <c r="J39" s="249"/>
      <c r="K39" s="249"/>
      <c r="L39" s="249"/>
      <c r="M39" s="249"/>
      <c r="N39" s="249"/>
      <c r="O39" s="249"/>
      <c r="P39" s="249"/>
      <c r="Q39" s="249"/>
      <c r="R39" s="249"/>
      <c r="S39" s="249"/>
      <c r="T39" s="249"/>
      <c r="U39" s="249"/>
      <c r="V39" s="249"/>
      <c r="W39" s="249"/>
      <c r="X39" s="249"/>
      <c r="Y39" s="249"/>
      <c r="Z39" s="249"/>
      <c r="AA39" s="249"/>
      <c r="AB39" s="249"/>
      <c r="AC39" s="249"/>
      <c r="AD39" s="249"/>
      <c r="AE39" s="249"/>
      <c r="AF39" s="249"/>
      <c r="AG39" s="249"/>
      <c r="AH39" s="249"/>
      <c r="AI39" s="249"/>
      <c r="AJ39" s="249"/>
      <c r="AK39" s="249"/>
      <c r="AL39" s="249"/>
    </row>
    <row r="40" spans="1:44" ht="15.75" thickBot="1">
      <c r="B40" s="249"/>
      <c r="C40" s="249"/>
      <c r="D40" s="249"/>
      <c r="E40" s="249"/>
      <c r="F40" s="249"/>
      <c r="G40" s="249"/>
      <c r="H40" s="249"/>
      <c r="I40" s="249"/>
      <c r="J40" s="249"/>
      <c r="K40" s="249"/>
      <c r="L40" s="249"/>
      <c r="M40" s="249"/>
      <c r="N40" s="249"/>
      <c r="O40" s="249"/>
      <c r="P40" s="249"/>
      <c r="Q40" s="249"/>
      <c r="R40" s="249"/>
      <c r="S40" s="249"/>
      <c r="T40" s="249"/>
      <c r="U40" s="249"/>
      <c r="V40" s="249"/>
      <c r="W40" s="249"/>
      <c r="X40" s="249"/>
      <c r="Y40" s="249"/>
      <c r="Z40" s="249"/>
      <c r="AA40" s="249"/>
      <c r="AB40" s="249"/>
      <c r="AC40" s="249"/>
      <c r="AD40" s="249"/>
      <c r="AE40" s="249"/>
      <c r="AF40" s="249"/>
      <c r="AG40" s="249"/>
      <c r="AH40" s="249"/>
      <c r="AI40" s="249"/>
      <c r="AJ40" s="249"/>
      <c r="AK40" s="249"/>
      <c r="AL40" s="249"/>
    </row>
    <row r="41" spans="1:44">
      <c r="A41" s="893" t="s">
        <v>228</v>
      </c>
      <c r="B41" s="82" t="s">
        <v>150</v>
      </c>
      <c r="C41" s="83"/>
      <c r="D41" s="83"/>
      <c r="E41" s="83"/>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M41" s="670" t="s">
        <v>229</v>
      </c>
      <c r="AN41" s="670"/>
      <c r="AO41" s="666"/>
      <c r="AP41" s="666"/>
      <c r="AQ41" s="666"/>
      <c r="AR41" s="667"/>
    </row>
    <row r="42" spans="1:44" ht="17.25">
      <c r="A42" s="894"/>
      <c r="B42" s="81">
        <v>1980</v>
      </c>
      <c r="C42" s="81">
        <v>1981</v>
      </c>
      <c r="D42" s="81">
        <v>1982</v>
      </c>
      <c r="E42" s="81">
        <v>1983</v>
      </c>
      <c r="F42" s="81">
        <v>1984</v>
      </c>
      <c r="G42" s="81">
        <v>1985</v>
      </c>
      <c r="H42" s="81">
        <v>1986</v>
      </c>
      <c r="I42" s="81">
        <v>1987</v>
      </c>
      <c r="J42" s="81" t="s">
        <v>260</v>
      </c>
      <c r="K42" s="81">
        <v>1989</v>
      </c>
      <c r="L42" s="81">
        <v>1990</v>
      </c>
      <c r="M42" s="81">
        <v>1991</v>
      </c>
      <c r="N42" s="81">
        <v>1992</v>
      </c>
      <c r="O42" s="81">
        <v>1993</v>
      </c>
      <c r="P42" s="81">
        <v>1994</v>
      </c>
      <c r="Q42" s="81">
        <v>1995</v>
      </c>
      <c r="R42" s="81">
        <v>1996</v>
      </c>
      <c r="S42" s="81">
        <v>1997</v>
      </c>
      <c r="T42" s="81">
        <v>1998</v>
      </c>
      <c r="U42" s="81">
        <v>1999</v>
      </c>
      <c r="V42" s="81">
        <v>2000</v>
      </c>
      <c r="W42" s="81">
        <v>2001</v>
      </c>
      <c r="X42" s="81">
        <v>2002</v>
      </c>
      <c r="Y42" s="81">
        <v>2003</v>
      </c>
      <c r="Z42" s="81">
        <v>2004</v>
      </c>
      <c r="AA42" s="81">
        <v>2005</v>
      </c>
      <c r="AB42" s="81">
        <v>2006</v>
      </c>
      <c r="AC42" s="81">
        <v>2007</v>
      </c>
      <c r="AD42" s="81">
        <v>2008</v>
      </c>
      <c r="AE42" s="81">
        <v>2009</v>
      </c>
      <c r="AF42" s="81">
        <v>2010</v>
      </c>
      <c r="AG42" s="81">
        <v>2011</v>
      </c>
      <c r="AH42" s="81">
        <v>2012</v>
      </c>
      <c r="AI42" s="81">
        <v>2013</v>
      </c>
      <c r="AJ42" s="81">
        <v>2014</v>
      </c>
      <c r="AK42" s="81">
        <v>2015</v>
      </c>
      <c r="AL42" s="81">
        <v>2016</v>
      </c>
      <c r="AM42" s="663">
        <f t="shared" ref="AM42:AP42" si="1">AL42+1</f>
        <v>2017</v>
      </c>
      <c r="AN42" s="663">
        <f t="shared" si="1"/>
        <v>2018</v>
      </c>
      <c r="AO42" s="663">
        <f t="shared" si="1"/>
        <v>2019</v>
      </c>
      <c r="AP42" s="663">
        <f t="shared" si="1"/>
        <v>2020</v>
      </c>
      <c r="AQ42" s="663">
        <v>2021</v>
      </c>
      <c r="AR42" s="663">
        <v>2022</v>
      </c>
    </row>
    <row r="43" spans="1:44">
      <c r="A43" s="250" t="s">
        <v>261</v>
      </c>
      <c r="B43" s="238"/>
      <c r="C43" s="238"/>
      <c r="D43" s="238"/>
      <c r="E43" s="238"/>
      <c r="F43" s="238"/>
      <c r="G43" s="238"/>
      <c r="H43" s="238"/>
      <c r="I43" s="238"/>
      <c r="J43" s="238"/>
      <c r="K43" s="238"/>
      <c r="L43" s="238"/>
      <c r="M43" s="238"/>
      <c r="N43" s="238"/>
      <c r="O43" s="238"/>
      <c r="P43" s="238"/>
      <c r="Q43" s="238"/>
      <c r="R43" s="238"/>
      <c r="S43" s="238"/>
      <c r="T43" s="238"/>
      <c r="U43" s="238"/>
      <c r="V43" s="238"/>
      <c r="W43" s="238"/>
      <c r="X43" s="238"/>
      <c r="Y43" s="238"/>
      <c r="Z43" s="238"/>
      <c r="AA43" s="238"/>
      <c r="AB43" s="238"/>
      <c r="AC43" s="238"/>
      <c r="AD43" s="238"/>
      <c r="AE43" s="238"/>
      <c r="AF43" s="238"/>
      <c r="AG43" s="238"/>
      <c r="AH43" s="238"/>
      <c r="AI43" s="238"/>
      <c r="AJ43" s="238"/>
      <c r="AK43" s="238"/>
      <c r="AL43" s="672"/>
      <c r="AM43" s="668"/>
      <c r="AN43" s="668"/>
      <c r="AO43" s="668"/>
      <c r="AP43" s="668"/>
      <c r="AQ43" s="668"/>
      <c r="AR43" s="668"/>
    </row>
    <row r="44" spans="1:44">
      <c r="A44" s="239" t="s">
        <v>230</v>
      </c>
      <c r="B44" s="237">
        <v>6</v>
      </c>
      <c r="C44" s="237">
        <v>6</v>
      </c>
      <c r="D44" s="237">
        <v>6</v>
      </c>
      <c r="E44" s="237">
        <v>6</v>
      </c>
      <c r="F44" s="237">
        <v>6</v>
      </c>
      <c r="G44" s="237">
        <v>7</v>
      </c>
      <c r="H44" s="237">
        <v>7</v>
      </c>
      <c r="I44" s="237">
        <v>7</v>
      </c>
      <c r="J44" s="237" t="s">
        <v>52</v>
      </c>
      <c r="K44" s="237">
        <v>8</v>
      </c>
      <c r="L44" s="237">
        <v>8</v>
      </c>
      <c r="M44" s="237">
        <v>8</v>
      </c>
      <c r="N44" s="237">
        <v>8</v>
      </c>
      <c r="O44" s="237">
        <v>8</v>
      </c>
      <c r="P44" s="237">
        <v>9</v>
      </c>
      <c r="Q44" s="237">
        <v>9</v>
      </c>
      <c r="R44" s="237">
        <v>10</v>
      </c>
      <c r="S44" s="237">
        <v>10</v>
      </c>
      <c r="T44" s="237">
        <v>10</v>
      </c>
      <c r="U44" s="237">
        <v>11</v>
      </c>
      <c r="V44" s="237">
        <v>10</v>
      </c>
      <c r="W44" s="237">
        <v>11</v>
      </c>
      <c r="X44" s="237">
        <v>12</v>
      </c>
      <c r="Y44" s="237">
        <v>13</v>
      </c>
      <c r="Z44" s="237">
        <v>13</v>
      </c>
      <c r="AA44" s="237">
        <v>14</v>
      </c>
      <c r="AB44" s="237">
        <v>14</v>
      </c>
      <c r="AC44" s="237">
        <v>15</v>
      </c>
      <c r="AD44" s="237">
        <v>15</v>
      </c>
      <c r="AE44" s="237">
        <v>16</v>
      </c>
      <c r="AF44" s="237">
        <v>16</v>
      </c>
      <c r="AG44" s="237">
        <v>16</v>
      </c>
      <c r="AH44" s="237">
        <v>17</v>
      </c>
      <c r="AI44" s="237">
        <v>17</v>
      </c>
      <c r="AJ44" s="237">
        <v>18</v>
      </c>
      <c r="AK44" s="237">
        <v>18</v>
      </c>
      <c r="AL44" s="241">
        <v>18</v>
      </c>
      <c r="AM44" s="669">
        <v>18</v>
      </c>
      <c r="AN44" s="669">
        <v>18</v>
      </c>
      <c r="AO44" s="669">
        <v>18</v>
      </c>
      <c r="AP44" s="669">
        <v>18</v>
      </c>
      <c r="AQ44" s="669">
        <v>17</v>
      </c>
      <c r="AR44" s="669">
        <v>18</v>
      </c>
    </row>
    <row r="45" spans="1:44">
      <c r="A45" s="239" t="s">
        <v>231</v>
      </c>
      <c r="B45" s="237">
        <v>9</v>
      </c>
      <c r="C45" s="237">
        <v>9</v>
      </c>
      <c r="D45" s="237">
        <v>8</v>
      </c>
      <c r="E45" s="237">
        <v>8</v>
      </c>
      <c r="F45" s="237">
        <v>8</v>
      </c>
      <c r="G45" s="237">
        <v>7</v>
      </c>
      <c r="H45" s="237">
        <v>7</v>
      </c>
      <c r="I45" s="237">
        <v>7</v>
      </c>
      <c r="J45" s="237" t="s">
        <v>52</v>
      </c>
      <c r="K45" s="237">
        <v>6</v>
      </c>
      <c r="L45" s="237">
        <v>6</v>
      </c>
      <c r="M45" s="241">
        <v>5</v>
      </c>
      <c r="N45" s="241">
        <v>5</v>
      </c>
      <c r="O45" s="241">
        <v>5</v>
      </c>
      <c r="P45" s="241">
        <v>5</v>
      </c>
      <c r="Q45" s="241">
        <v>5</v>
      </c>
      <c r="R45" s="241">
        <v>4</v>
      </c>
      <c r="S45" s="241">
        <v>4</v>
      </c>
      <c r="T45" s="241">
        <v>4</v>
      </c>
      <c r="U45" s="241">
        <v>4</v>
      </c>
      <c r="V45" s="237">
        <v>4</v>
      </c>
      <c r="W45" s="237">
        <v>4</v>
      </c>
      <c r="X45" s="237">
        <v>4</v>
      </c>
      <c r="Y45" s="237">
        <v>3</v>
      </c>
      <c r="Z45" s="237">
        <v>3</v>
      </c>
      <c r="AA45" s="237">
        <v>3</v>
      </c>
      <c r="AB45" s="237">
        <v>3</v>
      </c>
      <c r="AC45" s="237">
        <v>3</v>
      </c>
      <c r="AD45" s="237">
        <v>3</v>
      </c>
      <c r="AE45" s="237">
        <v>3</v>
      </c>
      <c r="AF45" s="237">
        <v>3</v>
      </c>
      <c r="AG45" s="237">
        <v>3</v>
      </c>
      <c r="AH45" s="237">
        <v>3</v>
      </c>
      <c r="AI45" s="237">
        <v>3</v>
      </c>
      <c r="AJ45" s="237">
        <v>3</v>
      </c>
      <c r="AK45" s="237">
        <v>2</v>
      </c>
      <c r="AL45" s="241">
        <v>2</v>
      </c>
      <c r="AM45" s="669">
        <v>2</v>
      </c>
      <c r="AN45" s="669">
        <v>2</v>
      </c>
      <c r="AO45" s="669">
        <v>2</v>
      </c>
      <c r="AP45" s="669">
        <v>2</v>
      </c>
      <c r="AQ45" s="669">
        <v>2</v>
      </c>
      <c r="AR45" s="669">
        <v>2</v>
      </c>
    </row>
    <row r="46" spans="1:44">
      <c r="A46" s="239" t="s">
        <v>232</v>
      </c>
      <c r="B46" s="237">
        <v>19</v>
      </c>
      <c r="C46" s="237">
        <v>19</v>
      </c>
      <c r="D46" s="237">
        <v>19</v>
      </c>
      <c r="E46" s="237">
        <v>19</v>
      </c>
      <c r="F46" s="237">
        <v>18</v>
      </c>
      <c r="G46" s="237">
        <v>18</v>
      </c>
      <c r="H46" s="237">
        <v>18</v>
      </c>
      <c r="I46" s="237">
        <v>18</v>
      </c>
      <c r="J46" s="237" t="s">
        <v>52</v>
      </c>
      <c r="K46" s="237">
        <v>18</v>
      </c>
      <c r="L46" s="237">
        <v>17</v>
      </c>
      <c r="M46" s="241">
        <v>17</v>
      </c>
      <c r="N46" s="241">
        <v>17</v>
      </c>
      <c r="O46" s="241">
        <v>17</v>
      </c>
      <c r="P46" s="241">
        <v>16</v>
      </c>
      <c r="Q46" s="241">
        <v>16</v>
      </c>
      <c r="R46" s="241">
        <v>16</v>
      </c>
      <c r="S46" s="241">
        <v>16</v>
      </c>
      <c r="T46" s="241">
        <v>16</v>
      </c>
      <c r="U46" s="241">
        <v>15</v>
      </c>
      <c r="V46" s="237">
        <v>15</v>
      </c>
      <c r="W46" s="237">
        <v>14</v>
      </c>
      <c r="X46" s="237">
        <v>14</v>
      </c>
      <c r="Y46" s="237">
        <v>14</v>
      </c>
      <c r="Z46" s="237">
        <v>14</v>
      </c>
      <c r="AA46" s="237">
        <v>14</v>
      </c>
      <c r="AB46" s="237">
        <v>13</v>
      </c>
      <c r="AC46" s="237">
        <v>13</v>
      </c>
      <c r="AD46" s="237">
        <v>13</v>
      </c>
      <c r="AE46" s="237">
        <v>13</v>
      </c>
      <c r="AF46" s="237">
        <v>12</v>
      </c>
      <c r="AG46" s="237">
        <v>12</v>
      </c>
      <c r="AH46" s="237">
        <v>12</v>
      </c>
      <c r="AI46" s="237">
        <v>12</v>
      </c>
      <c r="AJ46" s="237">
        <v>11</v>
      </c>
      <c r="AK46" s="237">
        <v>11</v>
      </c>
      <c r="AL46" s="241">
        <v>12</v>
      </c>
      <c r="AM46" s="669">
        <v>11</v>
      </c>
      <c r="AN46" s="669">
        <v>11</v>
      </c>
      <c r="AO46" s="669">
        <v>11</v>
      </c>
      <c r="AP46" s="669">
        <v>11</v>
      </c>
      <c r="AQ46" s="669">
        <v>10</v>
      </c>
      <c r="AR46" s="669">
        <v>10</v>
      </c>
    </row>
    <row r="47" spans="1:44">
      <c r="A47" s="239" t="s">
        <v>262</v>
      </c>
      <c r="B47" s="237">
        <v>27</v>
      </c>
      <c r="C47" s="237">
        <v>28</v>
      </c>
      <c r="D47" s="237">
        <v>28</v>
      </c>
      <c r="E47" s="237">
        <v>29</v>
      </c>
      <c r="F47" s="237">
        <v>28</v>
      </c>
      <c r="G47" s="237">
        <v>28</v>
      </c>
      <c r="H47" s="237">
        <v>29</v>
      </c>
      <c r="I47" s="237">
        <v>28</v>
      </c>
      <c r="J47" s="237" t="s">
        <v>52</v>
      </c>
      <c r="K47" s="237">
        <v>29</v>
      </c>
      <c r="L47" s="237">
        <v>29</v>
      </c>
      <c r="M47" s="241">
        <v>29</v>
      </c>
      <c r="N47" s="241">
        <v>29</v>
      </c>
      <c r="O47" s="241">
        <v>29</v>
      </c>
      <c r="P47" s="241">
        <v>29</v>
      </c>
      <c r="Q47" s="241">
        <v>29</v>
      </c>
      <c r="R47" s="241">
        <v>29</v>
      </c>
      <c r="S47" s="241">
        <v>28</v>
      </c>
      <c r="T47" s="241">
        <v>28</v>
      </c>
      <c r="U47" s="241">
        <v>28</v>
      </c>
      <c r="V47" s="237">
        <v>27</v>
      </c>
      <c r="W47" s="237">
        <v>26</v>
      </c>
      <c r="X47" s="237">
        <v>26</v>
      </c>
      <c r="Y47" s="237">
        <v>26</v>
      </c>
      <c r="Z47" s="237">
        <v>26</v>
      </c>
      <c r="AA47" s="237">
        <v>25</v>
      </c>
      <c r="AB47" s="237">
        <v>25</v>
      </c>
      <c r="AC47" s="237">
        <v>24</v>
      </c>
      <c r="AD47" s="237">
        <v>24</v>
      </c>
      <c r="AE47" s="237">
        <v>24</v>
      </c>
      <c r="AF47" s="237">
        <v>23</v>
      </c>
      <c r="AG47" s="237">
        <v>23</v>
      </c>
      <c r="AH47" s="237">
        <v>22</v>
      </c>
      <c r="AI47" s="237">
        <v>22</v>
      </c>
      <c r="AJ47" s="237">
        <v>22</v>
      </c>
      <c r="AK47" s="237">
        <v>22</v>
      </c>
      <c r="AL47" s="241">
        <v>22</v>
      </c>
      <c r="AM47" s="669">
        <v>22</v>
      </c>
      <c r="AN47" s="669">
        <v>22</v>
      </c>
      <c r="AO47" s="669">
        <v>21</v>
      </c>
      <c r="AP47" s="669">
        <v>21</v>
      </c>
      <c r="AQ47" s="669">
        <v>20</v>
      </c>
      <c r="AR47" s="669">
        <v>20</v>
      </c>
    </row>
    <row r="48" spans="1:44">
      <c r="A48" s="239" t="s">
        <v>263</v>
      </c>
      <c r="B48" s="237">
        <v>11</v>
      </c>
      <c r="C48" s="237">
        <v>11</v>
      </c>
      <c r="D48" s="237">
        <v>11</v>
      </c>
      <c r="E48" s="237">
        <v>10</v>
      </c>
      <c r="F48" s="237">
        <v>10</v>
      </c>
      <c r="G48" s="237">
        <v>10</v>
      </c>
      <c r="H48" s="237">
        <v>10</v>
      </c>
      <c r="I48" s="237">
        <v>9</v>
      </c>
      <c r="J48" s="237" t="s">
        <v>52</v>
      </c>
      <c r="K48" s="237">
        <v>9</v>
      </c>
      <c r="L48" s="237">
        <v>8</v>
      </c>
      <c r="M48" s="241">
        <v>8</v>
      </c>
      <c r="N48" s="241">
        <v>8</v>
      </c>
      <c r="O48" s="241">
        <v>8</v>
      </c>
      <c r="P48" s="241">
        <v>8</v>
      </c>
      <c r="Q48" s="241">
        <v>7</v>
      </c>
      <c r="R48" s="241">
        <v>7</v>
      </c>
      <c r="S48" s="241">
        <v>7</v>
      </c>
      <c r="T48" s="241">
        <v>7</v>
      </c>
      <c r="U48" s="241">
        <v>7</v>
      </c>
      <c r="V48" s="237">
        <v>6</v>
      </c>
      <c r="W48" s="237">
        <v>7</v>
      </c>
      <c r="X48" s="237">
        <v>6</v>
      </c>
      <c r="Y48" s="237">
        <v>7</v>
      </c>
      <c r="Z48" s="237">
        <v>6</v>
      </c>
      <c r="AA48" s="237">
        <v>6</v>
      </c>
      <c r="AB48" s="237">
        <v>6</v>
      </c>
      <c r="AC48" s="237">
        <v>6</v>
      </c>
      <c r="AD48" s="237">
        <v>6</v>
      </c>
      <c r="AE48" s="237">
        <v>6</v>
      </c>
      <c r="AF48" s="237">
        <v>6</v>
      </c>
      <c r="AG48" s="237">
        <v>6</v>
      </c>
      <c r="AH48" s="237">
        <v>6</v>
      </c>
      <c r="AI48" s="237">
        <v>6</v>
      </c>
      <c r="AJ48" s="237">
        <v>6</v>
      </c>
      <c r="AK48" s="237">
        <v>6</v>
      </c>
      <c r="AL48" s="241">
        <v>6</v>
      </c>
      <c r="AM48" s="669">
        <v>6</v>
      </c>
      <c r="AN48" s="669">
        <v>6</v>
      </c>
      <c r="AO48" s="669">
        <v>6</v>
      </c>
      <c r="AP48" s="669">
        <v>6</v>
      </c>
      <c r="AQ48" s="669">
        <v>6</v>
      </c>
      <c r="AR48" s="669">
        <v>6</v>
      </c>
    </row>
    <row r="49" spans="1:44">
      <c r="A49" s="239" t="s">
        <v>234</v>
      </c>
      <c r="B49" s="237">
        <v>76</v>
      </c>
      <c r="C49" s="237">
        <v>76</v>
      </c>
      <c r="D49" s="237">
        <v>74</v>
      </c>
      <c r="E49" s="237">
        <v>75</v>
      </c>
      <c r="F49" s="237">
        <v>75</v>
      </c>
      <c r="G49" s="237">
        <v>74</v>
      </c>
      <c r="H49" s="237">
        <v>73</v>
      </c>
      <c r="I49" s="237">
        <v>74</v>
      </c>
      <c r="J49" s="237" t="s">
        <v>52</v>
      </c>
      <c r="K49" s="237">
        <v>72</v>
      </c>
      <c r="L49" s="237">
        <v>70</v>
      </c>
      <c r="M49" s="241">
        <v>70</v>
      </c>
      <c r="N49" s="241">
        <v>70</v>
      </c>
      <c r="O49" s="241">
        <v>70</v>
      </c>
      <c r="P49" s="241">
        <v>68</v>
      </c>
      <c r="Q49" s="241">
        <v>69</v>
      </c>
      <c r="R49" s="241">
        <v>68</v>
      </c>
      <c r="S49" s="241">
        <v>67</v>
      </c>
      <c r="T49" s="241">
        <v>65</v>
      </c>
      <c r="U49" s="241">
        <v>65</v>
      </c>
      <c r="V49" s="237">
        <v>67</v>
      </c>
      <c r="W49" s="237">
        <v>67</v>
      </c>
      <c r="X49" s="237">
        <v>67</v>
      </c>
      <c r="Y49" s="237">
        <v>65</v>
      </c>
      <c r="Z49" s="237">
        <v>63</v>
      </c>
      <c r="AA49" s="237">
        <v>63</v>
      </c>
      <c r="AB49" s="237">
        <v>62</v>
      </c>
      <c r="AC49" s="237">
        <v>60</v>
      </c>
      <c r="AD49" s="237">
        <v>61</v>
      </c>
      <c r="AE49" s="237">
        <v>60</v>
      </c>
      <c r="AF49" s="237">
        <v>59</v>
      </c>
      <c r="AG49" s="237">
        <v>57</v>
      </c>
      <c r="AH49" s="237">
        <v>56</v>
      </c>
      <c r="AI49" s="237">
        <v>56</v>
      </c>
      <c r="AJ49" s="237">
        <v>56</v>
      </c>
      <c r="AK49" s="237">
        <v>57</v>
      </c>
      <c r="AL49" s="241">
        <v>57</v>
      </c>
      <c r="AM49" s="669">
        <v>56</v>
      </c>
      <c r="AN49" s="669">
        <v>55</v>
      </c>
      <c r="AO49" s="669">
        <v>54</v>
      </c>
      <c r="AP49" s="669">
        <v>54</v>
      </c>
      <c r="AQ49" s="669">
        <v>54</v>
      </c>
      <c r="AR49" s="669">
        <v>54</v>
      </c>
    </row>
    <row r="50" spans="1:44">
      <c r="A50" s="239" t="s">
        <v>235</v>
      </c>
      <c r="B50" s="237">
        <v>51</v>
      </c>
      <c r="C50" s="237">
        <v>51</v>
      </c>
      <c r="D50" s="237">
        <v>51</v>
      </c>
      <c r="E50" s="237">
        <v>51</v>
      </c>
      <c r="F50" s="237">
        <v>50</v>
      </c>
      <c r="G50" s="237">
        <v>51</v>
      </c>
      <c r="H50" s="237">
        <v>50</v>
      </c>
      <c r="I50" s="237">
        <v>47</v>
      </c>
      <c r="J50" s="237" t="s">
        <v>52</v>
      </c>
      <c r="K50" s="237">
        <v>44</v>
      </c>
      <c r="L50" s="237">
        <v>42</v>
      </c>
      <c r="M50" s="241">
        <v>41</v>
      </c>
      <c r="N50" s="241">
        <v>39</v>
      </c>
      <c r="O50" s="241">
        <v>39</v>
      </c>
      <c r="P50" s="241">
        <v>36</v>
      </c>
      <c r="Q50" s="241">
        <v>35</v>
      </c>
      <c r="R50" s="241">
        <v>34</v>
      </c>
      <c r="S50" s="241">
        <v>33</v>
      </c>
      <c r="T50" s="241">
        <v>32</v>
      </c>
      <c r="U50" s="241">
        <v>31</v>
      </c>
      <c r="V50" s="237">
        <v>30</v>
      </c>
      <c r="W50" s="237">
        <v>29</v>
      </c>
      <c r="X50" s="237">
        <v>28</v>
      </c>
      <c r="Y50" s="237">
        <v>27</v>
      </c>
      <c r="Z50" s="237">
        <v>24</v>
      </c>
      <c r="AA50" s="237">
        <v>23</v>
      </c>
      <c r="AB50" s="237">
        <v>22</v>
      </c>
      <c r="AC50" s="237">
        <v>21</v>
      </c>
      <c r="AD50" s="237">
        <v>20</v>
      </c>
      <c r="AE50" s="237">
        <v>19</v>
      </c>
      <c r="AF50" s="237">
        <v>17</v>
      </c>
      <c r="AG50" s="237">
        <v>16</v>
      </c>
      <c r="AH50" s="237">
        <v>16</v>
      </c>
      <c r="AI50" s="237">
        <v>15</v>
      </c>
      <c r="AJ50" s="237">
        <v>14</v>
      </c>
      <c r="AK50" s="237">
        <v>14</v>
      </c>
      <c r="AL50" s="241">
        <v>13</v>
      </c>
      <c r="AM50" s="669">
        <v>13</v>
      </c>
      <c r="AN50" s="669">
        <v>12</v>
      </c>
      <c r="AO50" s="669">
        <v>12</v>
      </c>
      <c r="AP50" s="669">
        <v>11</v>
      </c>
      <c r="AQ50" s="669">
        <v>11</v>
      </c>
      <c r="AR50" s="669">
        <v>11</v>
      </c>
    </row>
    <row r="51" spans="1:44">
      <c r="A51" s="239" t="s">
        <v>236</v>
      </c>
      <c r="B51" s="237">
        <v>93</v>
      </c>
      <c r="C51" s="237">
        <v>88</v>
      </c>
      <c r="D51" s="237">
        <v>84</v>
      </c>
      <c r="E51" s="237">
        <v>84</v>
      </c>
      <c r="F51" s="237">
        <v>79</v>
      </c>
      <c r="G51" s="237">
        <v>81</v>
      </c>
      <c r="H51" s="237">
        <v>76</v>
      </c>
      <c r="I51" s="237">
        <v>72</v>
      </c>
      <c r="J51" s="237" t="s">
        <v>52</v>
      </c>
      <c r="K51" s="237">
        <v>68</v>
      </c>
      <c r="L51" s="237">
        <v>64</v>
      </c>
      <c r="M51" s="241">
        <v>64</v>
      </c>
      <c r="N51" s="241">
        <v>62</v>
      </c>
      <c r="O51" s="241">
        <v>63</v>
      </c>
      <c r="P51" s="241">
        <v>60</v>
      </c>
      <c r="Q51" s="241">
        <v>61</v>
      </c>
      <c r="R51" s="241">
        <v>60</v>
      </c>
      <c r="S51" s="241">
        <v>59</v>
      </c>
      <c r="T51" s="241">
        <v>57</v>
      </c>
      <c r="U51" s="241">
        <v>56</v>
      </c>
      <c r="V51" s="237">
        <v>54</v>
      </c>
      <c r="W51" s="237">
        <v>53</v>
      </c>
      <c r="X51" s="237">
        <v>53</v>
      </c>
      <c r="Y51" s="237">
        <v>53</v>
      </c>
      <c r="Z51" s="237">
        <v>47</v>
      </c>
      <c r="AA51" s="237">
        <v>47</v>
      </c>
      <c r="AB51" s="237">
        <v>45</v>
      </c>
      <c r="AC51" s="237">
        <v>45</v>
      </c>
      <c r="AD51" s="237">
        <v>45</v>
      </c>
      <c r="AE51" s="237">
        <v>44</v>
      </c>
      <c r="AF51" s="237">
        <v>42</v>
      </c>
      <c r="AG51" s="237">
        <v>39</v>
      </c>
      <c r="AH51" s="237">
        <v>39</v>
      </c>
      <c r="AI51" s="237">
        <v>38</v>
      </c>
      <c r="AJ51" s="237">
        <v>36</v>
      </c>
      <c r="AK51" s="237">
        <v>37</v>
      </c>
      <c r="AL51" s="241">
        <v>35</v>
      </c>
      <c r="AM51" s="669">
        <v>34</v>
      </c>
      <c r="AN51" s="669">
        <v>34</v>
      </c>
      <c r="AO51" s="669">
        <v>31</v>
      </c>
      <c r="AP51" s="669">
        <v>29</v>
      </c>
      <c r="AQ51" s="669">
        <v>30</v>
      </c>
      <c r="AR51" s="669">
        <v>31</v>
      </c>
    </row>
    <row r="52" spans="1:44">
      <c r="A52" s="239" t="s">
        <v>237</v>
      </c>
      <c r="B52" s="237">
        <v>88</v>
      </c>
      <c r="C52" s="237">
        <v>86</v>
      </c>
      <c r="D52" s="237">
        <v>82</v>
      </c>
      <c r="E52" s="237">
        <v>80</v>
      </c>
      <c r="F52" s="237">
        <v>74</v>
      </c>
      <c r="G52" s="237">
        <v>74</v>
      </c>
      <c r="H52" s="237">
        <v>69</v>
      </c>
      <c r="I52" s="237">
        <v>63</v>
      </c>
      <c r="J52" s="237" t="s">
        <v>52</v>
      </c>
      <c r="K52" s="237">
        <v>55</v>
      </c>
      <c r="L52" s="237">
        <v>52</v>
      </c>
      <c r="M52" s="241">
        <v>51</v>
      </c>
      <c r="N52" s="241">
        <v>47</v>
      </c>
      <c r="O52" s="241">
        <v>45</v>
      </c>
      <c r="P52" s="241">
        <v>42</v>
      </c>
      <c r="Q52" s="241">
        <v>41</v>
      </c>
      <c r="R52" s="241">
        <v>40</v>
      </c>
      <c r="S52" s="241">
        <v>39</v>
      </c>
      <c r="T52" s="241">
        <v>36</v>
      </c>
      <c r="U52" s="241">
        <v>35</v>
      </c>
      <c r="V52" s="237">
        <v>33</v>
      </c>
      <c r="W52" s="237">
        <v>32</v>
      </c>
      <c r="X52" s="237">
        <v>31</v>
      </c>
      <c r="Y52" s="237">
        <v>31</v>
      </c>
      <c r="Z52" s="237">
        <v>27</v>
      </c>
      <c r="AA52" s="237">
        <v>26</v>
      </c>
      <c r="AB52" s="237">
        <v>25</v>
      </c>
      <c r="AC52" s="237">
        <v>23</v>
      </c>
      <c r="AD52" s="237">
        <v>23</v>
      </c>
      <c r="AE52" s="237">
        <v>23</v>
      </c>
      <c r="AF52" s="237">
        <v>22</v>
      </c>
      <c r="AG52" s="237">
        <v>21</v>
      </c>
      <c r="AH52" s="237">
        <v>21</v>
      </c>
      <c r="AI52" s="237">
        <v>20</v>
      </c>
      <c r="AJ52" s="237">
        <v>19</v>
      </c>
      <c r="AK52" s="237">
        <v>19</v>
      </c>
      <c r="AL52" s="241">
        <v>18</v>
      </c>
      <c r="AM52" s="669">
        <v>17</v>
      </c>
      <c r="AN52" s="669">
        <v>17</v>
      </c>
      <c r="AO52" s="669">
        <v>17</v>
      </c>
      <c r="AP52" s="669">
        <v>16</v>
      </c>
      <c r="AQ52" s="669">
        <v>16</v>
      </c>
      <c r="AR52" s="669">
        <v>16</v>
      </c>
    </row>
    <row r="53" spans="1:44">
      <c r="A53" s="239" t="s">
        <v>238</v>
      </c>
      <c r="B53" s="237">
        <v>19</v>
      </c>
      <c r="C53" s="237">
        <v>19</v>
      </c>
      <c r="D53" s="237">
        <v>19</v>
      </c>
      <c r="E53" s="237">
        <v>19</v>
      </c>
      <c r="F53" s="237">
        <v>18</v>
      </c>
      <c r="G53" s="237">
        <v>17</v>
      </c>
      <c r="H53" s="237">
        <v>16</v>
      </c>
      <c r="I53" s="237">
        <v>15</v>
      </c>
      <c r="J53" s="237" t="s">
        <v>52</v>
      </c>
      <c r="K53" s="237">
        <v>14</v>
      </c>
      <c r="L53" s="237">
        <v>14</v>
      </c>
      <c r="M53" s="241">
        <v>13</v>
      </c>
      <c r="N53" s="241">
        <v>13</v>
      </c>
      <c r="O53" s="241">
        <v>13</v>
      </c>
      <c r="P53" s="241">
        <v>12</v>
      </c>
      <c r="Q53" s="241">
        <v>12</v>
      </c>
      <c r="R53" s="241">
        <v>12</v>
      </c>
      <c r="S53" s="241">
        <v>11</v>
      </c>
      <c r="T53" s="241">
        <v>11</v>
      </c>
      <c r="U53" s="241">
        <v>10</v>
      </c>
      <c r="V53" s="237">
        <v>9</v>
      </c>
      <c r="W53" s="237">
        <v>9</v>
      </c>
      <c r="X53" s="237">
        <v>8</v>
      </c>
      <c r="Y53" s="237">
        <v>8</v>
      </c>
      <c r="Z53" s="237">
        <v>7</v>
      </c>
      <c r="AA53" s="237">
        <v>7</v>
      </c>
      <c r="AB53" s="237">
        <v>6</v>
      </c>
      <c r="AC53" s="237">
        <v>6</v>
      </c>
      <c r="AD53" s="237">
        <v>6</v>
      </c>
      <c r="AE53" s="237">
        <v>6</v>
      </c>
      <c r="AF53" s="237">
        <v>5</v>
      </c>
      <c r="AG53" s="237">
        <v>5</v>
      </c>
      <c r="AH53" s="237">
        <v>4</v>
      </c>
      <c r="AI53" s="237">
        <v>4</v>
      </c>
      <c r="AJ53" s="237">
        <v>4</v>
      </c>
      <c r="AK53" s="237">
        <v>4</v>
      </c>
      <c r="AL53" s="241">
        <v>4</v>
      </c>
      <c r="AM53" s="669">
        <v>4</v>
      </c>
      <c r="AN53" s="669">
        <v>4</v>
      </c>
      <c r="AO53" s="669">
        <v>4</v>
      </c>
      <c r="AP53" s="669">
        <v>4</v>
      </c>
      <c r="AQ53" s="669">
        <v>4</v>
      </c>
      <c r="AR53" s="669">
        <v>4</v>
      </c>
    </row>
    <row r="54" spans="1:44">
      <c r="A54" s="239" t="s">
        <v>239</v>
      </c>
      <c r="B54" s="237">
        <v>1</v>
      </c>
      <c r="C54" s="237">
        <v>1</v>
      </c>
      <c r="D54" s="237">
        <v>1</v>
      </c>
      <c r="E54" s="237">
        <v>1</v>
      </c>
      <c r="F54" s="237">
        <v>1</v>
      </c>
      <c r="G54" s="237">
        <v>1</v>
      </c>
      <c r="H54" s="237">
        <v>1</v>
      </c>
      <c r="I54" s="237">
        <v>1</v>
      </c>
      <c r="J54" s="237" t="s">
        <v>52</v>
      </c>
      <c r="K54" s="237">
        <v>1</v>
      </c>
      <c r="L54" s="237">
        <v>1</v>
      </c>
      <c r="M54" s="241">
        <v>1</v>
      </c>
      <c r="N54" s="241">
        <v>1</v>
      </c>
      <c r="O54" s="241">
        <v>1</v>
      </c>
      <c r="P54" s="241">
        <v>1</v>
      </c>
      <c r="Q54" s="241">
        <v>1</v>
      </c>
      <c r="R54" s="241">
        <v>1</v>
      </c>
      <c r="S54" s="241">
        <v>1</v>
      </c>
      <c r="T54" s="241">
        <v>0</v>
      </c>
      <c r="U54" s="241">
        <v>1</v>
      </c>
      <c r="V54" s="237">
        <v>1</v>
      </c>
      <c r="W54" s="237">
        <v>1</v>
      </c>
      <c r="X54" s="237">
        <v>1</v>
      </c>
      <c r="Y54" s="237">
        <v>1</v>
      </c>
      <c r="Z54" s="237">
        <v>1</v>
      </c>
      <c r="AA54" s="237">
        <v>1</v>
      </c>
      <c r="AB54" s="237">
        <v>0</v>
      </c>
      <c r="AC54" s="237">
        <v>0</v>
      </c>
      <c r="AD54" s="237">
        <v>0</v>
      </c>
      <c r="AE54" s="237">
        <v>0</v>
      </c>
      <c r="AF54" s="237">
        <v>0</v>
      </c>
      <c r="AG54" s="237">
        <v>0</v>
      </c>
      <c r="AH54" s="237">
        <v>0</v>
      </c>
      <c r="AI54" s="237">
        <v>0</v>
      </c>
      <c r="AJ54" s="237">
        <v>0</v>
      </c>
      <c r="AK54" s="237">
        <v>0</v>
      </c>
      <c r="AL54" s="241">
        <v>0</v>
      </c>
      <c r="AM54" s="669">
        <v>0</v>
      </c>
      <c r="AN54" s="669">
        <v>0</v>
      </c>
      <c r="AO54" s="669">
        <v>0</v>
      </c>
      <c r="AP54" s="669">
        <v>0</v>
      </c>
      <c r="AQ54" s="669">
        <v>0</v>
      </c>
      <c r="AR54" s="669">
        <v>0</v>
      </c>
    </row>
    <row r="55" spans="1:44">
      <c r="A55" s="239" t="s">
        <v>240</v>
      </c>
      <c r="B55" s="237">
        <v>0</v>
      </c>
      <c r="C55" s="237">
        <v>0</v>
      </c>
      <c r="D55" s="237">
        <v>0</v>
      </c>
      <c r="E55" s="237">
        <v>0</v>
      </c>
      <c r="F55" s="237">
        <v>0</v>
      </c>
      <c r="G55" s="237">
        <v>0</v>
      </c>
      <c r="H55" s="237">
        <v>0</v>
      </c>
      <c r="I55" s="237">
        <v>0</v>
      </c>
      <c r="J55" s="237" t="s">
        <v>52</v>
      </c>
      <c r="K55" s="237">
        <v>1</v>
      </c>
      <c r="L55" s="237">
        <v>1</v>
      </c>
      <c r="M55" s="241">
        <v>2</v>
      </c>
      <c r="N55" s="241">
        <v>2</v>
      </c>
      <c r="O55" s="241">
        <v>3</v>
      </c>
      <c r="P55" s="241">
        <v>3</v>
      </c>
      <c r="Q55" s="241">
        <v>3</v>
      </c>
      <c r="R55" s="241">
        <v>2</v>
      </c>
      <c r="S55" s="241">
        <v>1</v>
      </c>
      <c r="T55" s="241">
        <v>1</v>
      </c>
      <c r="U55" s="241">
        <v>1</v>
      </c>
      <c r="V55" s="237">
        <v>1</v>
      </c>
      <c r="W55" s="237">
        <v>1</v>
      </c>
      <c r="X55" s="237">
        <v>1</v>
      </c>
      <c r="Y55" s="237">
        <v>1</v>
      </c>
      <c r="Z55" s="237">
        <v>1</v>
      </c>
      <c r="AA55" s="237">
        <v>1</v>
      </c>
      <c r="AB55" s="237">
        <v>1</v>
      </c>
      <c r="AC55" s="237">
        <v>1</v>
      </c>
      <c r="AD55" s="237">
        <v>0</v>
      </c>
      <c r="AE55" s="237">
        <v>0</v>
      </c>
      <c r="AF55" s="237">
        <v>0</v>
      </c>
      <c r="AG55" s="237">
        <v>0</v>
      </c>
      <c r="AH55" s="237">
        <v>0</v>
      </c>
      <c r="AI55" s="237">
        <v>0</v>
      </c>
      <c r="AJ55" s="237">
        <v>0</v>
      </c>
      <c r="AK55" s="237">
        <v>0</v>
      </c>
      <c r="AL55" s="241">
        <v>0</v>
      </c>
      <c r="AM55" s="669">
        <v>0</v>
      </c>
      <c r="AN55" s="669">
        <v>0</v>
      </c>
      <c r="AO55" s="669">
        <v>0</v>
      </c>
      <c r="AP55" s="669">
        <v>0</v>
      </c>
      <c r="AQ55" s="669">
        <v>0</v>
      </c>
      <c r="AR55" s="669">
        <v>0</v>
      </c>
    </row>
    <row r="56" spans="1:44">
      <c r="A56" s="239" t="s">
        <v>241</v>
      </c>
      <c r="B56" s="237">
        <v>2</v>
      </c>
      <c r="C56" s="237">
        <v>4</v>
      </c>
      <c r="D56" s="237">
        <v>1</v>
      </c>
      <c r="E56" s="237">
        <v>3</v>
      </c>
      <c r="F56" s="237">
        <v>1</v>
      </c>
      <c r="G56" s="237">
        <v>2</v>
      </c>
      <c r="H56" s="237">
        <v>3</v>
      </c>
      <c r="I56" s="237">
        <v>1</v>
      </c>
      <c r="J56" s="237" t="s">
        <v>52</v>
      </c>
      <c r="K56" s="237">
        <v>2</v>
      </c>
      <c r="L56" s="237">
        <v>2</v>
      </c>
      <c r="M56" s="241">
        <v>0</v>
      </c>
      <c r="N56" s="241">
        <v>1</v>
      </c>
      <c r="O56" s="241">
        <v>1</v>
      </c>
      <c r="P56" s="241">
        <v>0</v>
      </c>
      <c r="Q56" s="241">
        <v>1</v>
      </c>
      <c r="R56" s="241">
        <v>1</v>
      </c>
      <c r="S56" s="241">
        <v>1</v>
      </c>
      <c r="T56" s="241">
        <v>2</v>
      </c>
      <c r="U56" s="241">
        <v>1</v>
      </c>
      <c r="V56" s="237">
        <v>1</v>
      </c>
      <c r="W56" s="237">
        <v>0</v>
      </c>
      <c r="X56" s="237">
        <v>0</v>
      </c>
      <c r="Y56" s="237">
        <v>0</v>
      </c>
      <c r="Z56" s="237">
        <v>0</v>
      </c>
      <c r="AA56" s="237">
        <v>1</v>
      </c>
      <c r="AB56" s="237">
        <v>0</v>
      </c>
      <c r="AC56" s="237">
        <v>0</v>
      </c>
      <c r="AD56" s="237">
        <v>0</v>
      </c>
      <c r="AE56" s="237">
        <v>0</v>
      </c>
      <c r="AF56" s="237">
        <v>0</v>
      </c>
      <c r="AG56" s="237">
        <v>0</v>
      </c>
      <c r="AH56" s="237">
        <v>0</v>
      </c>
      <c r="AI56" s="237">
        <v>1</v>
      </c>
      <c r="AJ56" s="237">
        <v>0</v>
      </c>
      <c r="AK56" s="237">
        <v>1</v>
      </c>
      <c r="AL56" s="241">
        <v>1</v>
      </c>
      <c r="AM56" s="669">
        <v>1</v>
      </c>
      <c r="AN56" s="669">
        <v>1</v>
      </c>
      <c r="AO56" s="669">
        <v>1</v>
      </c>
      <c r="AP56" s="669">
        <v>0</v>
      </c>
      <c r="AQ56" s="669">
        <v>0</v>
      </c>
      <c r="AR56" s="669">
        <v>1</v>
      </c>
    </row>
    <row r="57" spans="1:44">
      <c r="A57" s="239" t="s">
        <v>242</v>
      </c>
      <c r="B57" s="241" t="s">
        <v>355</v>
      </c>
      <c r="C57" s="241" t="s">
        <v>355</v>
      </c>
      <c r="D57" s="241" t="s">
        <v>355</v>
      </c>
      <c r="E57" s="241" t="s">
        <v>355</v>
      </c>
      <c r="F57" s="241" t="s">
        <v>355</v>
      </c>
      <c r="G57" s="241" t="s">
        <v>355</v>
      </c>
      <c r="H57" s="241" t="s">
        <v>355</v>
      </c>
      <c r="I57" s="241" t="s">
        <v>355</v>
      </c>
      <c r="J57" s="241" t="s">
        <v>355</v>
      </c>
      <c r="K57" s="241" t="s">
        <v>355</v>
      </c>
      <c r="L57" s="241" t="s">
        <v>355</v>
      </c>
      <c r="M57" s="241" t="s">
        <v>355</v>
      </c>
      <c r="N57" s="241" t="s">
        <v>355</v>
      </c>
      <c r="O57" s="241" t="s">
        <v>355</v>
      </c>
      <c r="P57" s="241" t="s">
        <v>355</v>
      </c>
      <c r="Q57" s="241" t="s">
        <v>355</v>
      </c>
      <c r="R57" s="241" t="s">
        <v>355</v>
      </c>
      <c r="S57" s="241" t="s">
        <v>355</v>
      </c>
      <c r="T57" s="241" t="s">
        <v>355</v>
      </c>
      <c r="U57" s="241" t="s">
        <v>355</v>
      </c>
      <c r="V57" s="241" t="s">
        <v>355</v>
      </c>
      <c r="W57" s="241" t="s">
        <v>355</v>
      </c>
      <c r="X57" s="241" t="s">
        <v>355</v>
      </c>
      <c r="Y57" s="241" t="s">
        <v>355</v>
      </c>
      <c r="Z57" s="241" t="s">
        <v>355</v>
      </c>
      <c r="AA57" s="241" t="s">
        <v>355</v>
      </c>
      <c r="AB57" s="241" t="s">
        <v>355</v>
      </c>
      <c r="AC57" s="241" t="s">
        <v>355</v>
      </c>
      <c r="AD57" s="241" t="s">
        <v>355</v>
      </c>
      <c r="AE57" s="241" t="s">
        <v>355</v>
      </c>
      <c r="AF57" s="241" t="s">
        <v>355</v>
      </c>
      <c r="AG57" s="241" t="s">
        <v>355</v>
      </c>
      <c r="AH57" s="241" t="s">
        <v>355</v>
      </c>
      <c r="AI57" s="241" t="s">
        <v>355</v>
      </c>
      <c r="AJ57" s="241" t="s">
        <v>355</v>
      </c>
      <c r="AK57" s="241" t="s">
        <v>355</v>
      </c>
      <c r="AL57" s="241" t="s">
        <v>355</v>
      </c>
      <c r="AM57" s="673" t="s">
        <v>355</v>
      </c>
      <c r="AN57" s="673" t="s">
        <v>355</v>
      </c>
      <c r="AO57" s="673" t="s">
        <v>355</v>
      </c>
      <c r="AP57" s="669">
        <v>30</v>
      </c>
      <c r="AQ57" s="669">
        <v>27</v>
      </c>
      <c r="AR57" s="669">
        <v>17</v>
      </c>
    </row>
    <row r="58" spans="1:44">
      <c r="A58" s="239" t="s">
        <v>243</v>
      </c>
      <c r="B58" s="237">
        <v>7</v>
      </c>
      <c r="C58" s="237">
        <v>7</v>
      </c>
      <c r="D58" s="237">
        <v>7</v>
      </c>
      <c r="E58" s="237">
        <v>7</v>
      </c>
      <c r="F58" s="237">
        <v>7</v>
      </c>
      <c r="G58" s="237">
        <v>7</v>
      </c>
      <c r="H58" s="237">
        <v>7</v>
      </c>
      <c r="I58" s="237">
        <v>6</v>
      </c>
      <c r="J58" s="237" t="s">
        <v>52</v>
      </c>
      <c r="K58" s="237">
        <v>6</v>
      </c>
      <c r="L58" s="237">
        <v>6</v>
      </c>
      <c r="M58" s="241">
        <v>6</v>
      </c>
      <c r="N58" s="241">
        <v>6</v>
      </c>
      <c r="O58" s="241">
        <v>7</v>
      </c>
      <c r="P58" s="241">
        <v>7</v>
      </c>
      <c r="Q58" s="241">
        <v>7</v>
      </c>
      <c r="R58" s="241">
        <v>6</v>
      </c>
      <c r="S58" s="241">
        <v>6</v>
      </c>
      <c r="T58" s="241">
        <v>6</v>
      </c>
      <c r="U58" s="241">
        <v>6</v>
      </c>
      <c r="V58" s="237">
        <v>8</v>
      </c>
      <c r="W58" s="237">
        <v>7</v>
      </c>
      <c r="X58" s="237">
        <v>7</v>
      </c>
      <c r="Y58" s="237">
        <v>8</v>
      </c>
      <c r="Z58" s="237">
        <v>6</v>
      </c>
      <c r="AA58" s="237">
        <v>7</v>
      </c>
      <c r="AB58" s="237">
        <v>6</v>
      </c>
      <c r="AC58" s="237">
        <v>6</v>
      </c>
      <c r="AD58" s="237">
        <v>7</v>
      </c>
      <c r="AE58" s="237">
        <v>7</v>
      </c>
      <c r="AF58" s="237">
        <v>7</v>
      </c>
      <c r="AG58" s="237">
        <v>7</v>
      </c>
      <c r="AH58" s="237">
        <v>7</v>
      </c>
      <c r="AI58" s="237">
        <v>6</v>
      </c>
      <c r="AJ58" s="237">
        <v>6</v>
      </c>
      <c r="AK58" s="237">
        <v>6</v>
      </c>
      <c r="AL58" s="241">
        <v>5</v>
      </c>
      <c r="AM58" s="669">
        <v>6</v>
      </c>
      <c r="AN58" s="669">
        <v>6</v>
      </c>
      <c r="AO58" s="669">
        <v>6</v>
      </c>
      <c r="AP58" s="669">
        <v>5</v>
      </c>
      <c r="AQ58" s="669">
        <v>5</v>
      </c>
      <c r="AR58" s="669">
        <v>6</v>
      </c>
    </row>
    <row r="59" spans="1:44">
      <c r="A59" s="239" t="s">
        <v>244</v>
      </c>
      <c r="B59" s="237">
        <v>33</v>
      </c>
      <c r="C59" s="237">
        <v>35</v>
      </c>
      <c r="D59" s="237">
        <v>31</v>
      </c>
      <c r="E59" s="237">
        <v>35</v>
      </c>
      <c r="F59" s="237">
        <v>30</v>
      </c>
      <c r="G59" s="237">
        <v>33</v>
      </c>
      <c r="H59" s="237">
        <v>34</v>
      </c>
      <c r="I59" s="237">
        <v>29</v>
      </c>
      <c r="J59" s="237" t="s">
        <v>52</v>
      </c>
      <c r="K59" s="237">
        <v>30</v>
      </c>
      <c r="L59" s="237">
        <v>31</v>
      </c>
      <c r="M59" s="241">
        <v>30</v>
      </c>
      <c r="N59" s="241">
        <v>31</v>
      </c>
      <c r="O59" s="241">
        <v>32</v>
      </c>
      <c r="P59" s="241">
        <v>29</v>
      </c>
      <c r="Q59" s="241">
        <v>30</v>
      </c>
      <c r="R59" s="241">
        <v>31</v>
      </c>
      <c r="S59" s="241">
        <v>32</v>
      </c>
      <c r="T59" s="241">
        <v>30</v>
      </c>
      <c r="U59" s="241">
        <v>30</v>
      </c>
      <c r="V59" s="237">
        <v>24</v>
      </c>
      <c r="W59" s="237">
        <v>21</v>
      </c>
      <c r="X59" s="237">
        <v>22</v>
      </c>
      <c r="Y59" s="237">
        <v>23</v>
      </c>
      <c r="Z59" s="237">
        <v>19</v>
      </c>
      <c r="AA59" s="237">
        <v>21</v>
      </c>
      <c r="AB59" s="237">
        <v>18</v>
      </c>
      <c r="AC59" s="237">
        <v>19</v>
      </c>
      <c r="AD59" s="237">
        <v>19</v>
      </c>
      <c r="AE59" s="237">
        <v>19</v>
      </c>
      <c r="AF59" s="237">
        <v>17</v>
      </c>
      <c r="AG59" s="237">
        <v>18</v>
      </c>
      <c r="AH59" s="237">
        <v>20</v>
      </c>
      <c r="AI59" s="237">
        <v>18</v>
      </c>
      <c r="AJ59" s="237">
        <v>17</v>
      </c>
      <c r="AK59" s="237">
        <v>20</v>
      </c>
      <c r="AL59" s="241">
        <v>19</v>
      </c>
      <c r="AM59" s="669">
        <v>19</v>
      </c>
      <c r="AN59" s="669">
        <v>19</v>
      </c>
      <c r="AO59" s="669">
        <v>19</v>
      </c>
      <c r="AP59" s="669">
        <v>16</v>
      </c>
      <c r="AQ59" s="669">
        <v>16</v>
      </c>
      <c r="AR59" s="669">
        <v>19</v>
      </c>
    </row>
    <row r="60" spans="1:44">
      <c r="A60" s="239" t="s">
        <v>245</v>
      </c>
      <c r="B60" s="237">
        <v>19</v>
      </c>
      <c r="C60" s="237">
        <v>18</v>
      </c>
      <c r="D60" s="237">
        <v>17</v>
      </c>
      <c r="E60" s="237">
        <v>17</v>
      </c>
      <c r="F60" s="237">
        <v>15</v>
      </c>
      <c r="G60" s="237">
        <v>15</v>
      </c>
      <c r="H60" s="237">
        <v>14</v>
      </c>
      <c r="I60" s="237">
        <v>12</v>
      </c>
      <c r="J60" s="237" t="s">
        <v>52</v>
      </c>
      <c r="K60" s="237">
        <v>12</v>
      </c>
      <c r="L60" s="237">
        <v>12</v>
      </c>
      <c r="M60" s="241">
        <v>11</v>
      </c>
      <c r="N60" s="241">
        <v>10</v>
      </c>
      <c r="O60" s="241">
        <v>11</v>
      </c>
      <c r="P60" s="241">
        <v>10</v>
      </c>
      <c r="Q60" s="241">
        <v>10</v>
      </c>
      <c r="R60" s="241">
        <v>10</v>
      </c>
      <c r="S60" s="241">
        <v>10</v>
      </c>
      <c r="T60" s="241">
        <v>10</v>
      </c>
      <c r="U60" s="241">
        <v>9</v>
      </c>
      <c r="V60" s="237">
        <v>9</v>
      </c>
      <c r="W60" s="237">
        <v>9</v>
      </c>
      <c r="X60" s="237">
        <v>9</v>
      </c>
      <c r="Y60" s="237">
        <v>9</v>
      </c>
      <c r="Z60" s="237">
        <v>8</v>
      </c>
      <c r="AA60" s="237">
        <v>8</v>
      </c>
      <c r="AB60" s="237">
        <v>8</v>
      </c>
      <c r="AC60" s="237">
        <v>7</v>
      </c>
      <c r="AD60" s="237">
        <v>7</v>
      </c>
      <c r="AE60" s="237">
        <v>7</v>
      </c>
      <c r="AF60" s="237">
        <v>6</v>
      </c>
      <c r="AG60" s="237">
        <v>7</v>
      </c>
      <c r="AH60" s="237">
        <v>6</v>
      </c>
      <c r="AI60" s="237">
        <v>6</v>
      </c>
      <c r="AJ60" s="237">
        <v>5</v>
      </c>
      <c r="AK60" s="237">
        <v>5</v>
      </c>
      <c r="AL60" s="241">
        <v>5</v>
      </c>
      <c r="AM60" s="669">
        <v>5</v>
      </c>
      <c r="AN60" s="669">
        <v>5</v>
      </c>
      <c r="AO60" s="669">
        <v>5</v>
      </c>
      <c r="AP60" s="669">
        <v>5</v>
      </c>
      <c r="AQ60" s="669">
        <v>5</v>
      </c>
      <c r="AR60" s="669">
        <v>5</v>
      </c>
    </row>
    <row r="61" spans="1:44">
      <c r="A61" s="239" t="s">
        <v>246</v>
      </c>
      <c r="B61" s="237">
        <v>10</v>
      </c>
      <c r="C61" s="237">
        <v>10</v>
      </c>
      <c r="D61" s="237">
        <v>10</v>
      </c>
      <c r="E61" s="237">
        <v>10</v>
      </c>
      <c r="F61" s="237">
        <v>10</v>
      </c>
      <c r="G61" s="237">
        <v>9</v>
      </c>
      <c r="H61" s="237">
        <v>9</v>
      </c>
      <c r="I61" s="237">
        <v>8</v>
      </c>
      <c r="J61" s="237" t="s">
        <v>52</v>
      </c>
      <c r="K61" s="237">
        <v>8</v>
      </c>
      <c r="L61" s="237">
        <v>8</v>
      </c>
      <c r="M61" s="241">
        <v>7</v>
      </c>
      <c r="N61" s="241">
        <v>7</v>
      </c>
      <c r="O61" s="241">
        <v>7</v>
      </c>
      <c r="P61" s="241">
        <v>7</v>
      </c>
      <c r="Q61" s="241">
        <v>7</v>
      </c>
      <c r="R61" s="241">
        <v>7</v>
      </c>
      <c r="S61" s="241">
        <v>7</v>
      </c>
      <c r="T61" s="241">
        <v>9</v>
      </c>
      <c r="U61" s="241">
        <v>9</v>
      </c>
      <c r="V61" s="237">
        <v>10</v>
      </c>
      <c r="W61" s="237">
        <v>10</v>
      </c>
      <c r="X61" s="237">
        <v>10</v>
      </c>
      <c r="Y61" s="237">
        <v>10</v>
      </c>
      <c r="Z61" s="237">
        <v>9</v>
      </c>
      <c r="AA61" s="237">
        <v>9</v>
      </c>
      <c r="AB61" s="237">
        <v>8</v>
      </c>
      <c r="AC61" s="237">
        <v>8</v>
      </c>
      <c r="AD61" s="237">
        <v>8</v>
      </c>
      <c r="AE61" s="237">
        <v>8</v>
      </c>
      <c r="AF61" s="237">
        <v>7</v>
      </c>
      <c r="AG61" s="237">
        <v>7</v>
      </c>
      <c r="AH61" s="237">
        <v>7</v>
      </c>
      <c r="AI61" s="237">
        <v>7</v>
      </c>
      <c r="AJ61" s="237">
        <v>6</v>
      </c>
      <c r="AK61" s="237">
        <v>7</v>
      </c>
      <c r="AL61" s="241">
        <v>6</v>
      </c>
      <c r="AM61" s="669">
        <v>6</v>
      </c>
      <c r="AN61" s="669">
        <v>6</v>
      </c>
      <c r="AO61" s="669">
        <v>5</v>
      </c>
      <c r="AP61" s="669">
        <v>6</v>
      </c>
      <c r="AQ61" s="669">
        <v>6</v>
      </c>
      <c r="AR61" s="669">
        <v>6</v>
      </c>
    </row>
    <row r="62" spans="1:44">
      <c r="A62" s="239" t="s">
        <v>247</v>
      </c>
      <c r="B62" s="237">
        <v>22</v>
      </c>
      <c r="C62" s="237">
        <v>24</v>
      </c>
      <c r="D62" s="237">
        <v>24</v>
      </c>
      <c r="E62" s="237">
        <v>26</v>
      </c>
      <c r="F62" s="237">
        <v>23</v>
      </c>
      <c r="G62" s="237">
        <v>22</v>
      </c>
      <c r="H62" s="237">
        <v>23</v>
      </c>
      <c r="I62" s="237">
        <v>23</v>
      </c>
      <c r="J62" s="237" t="s">
        <v>52</v>
      </c>
      <c r="K62" s="237">
        <v>24</v>
      </c>
      <c r="L62" s="237">
        <v>24</v>
      </c>
      <c r="M62" s="241">
        <v>23</v>
      </c>
      <c r="N62" s="241">
        <v>23</v>
      </c>
      <c r="O62" s="241">
        <v>24</v>
      </c>
      <c r="P62" s="241">
        <v>24</v>
      </c>
      <c r="Q62" s="241">
        <v>24</v>
      </c>
      <c r="R62" s="241">
        <v>24</v>
      </c>
      <c r="S62" s="241">
        <v>25</v>
      </c>
      <c r="T62" s="241">
        <v>27</v>
      </c>
      <c r="U62" s="241">
        <v>29</v>
      </c>
      <c r="V62" s="237">
        <v>32</v>
      </c>
      <c r="W62" s="237">
        <v>33</v>
      </c>
      <c r="X62" s="237">
        <v>34</v>
      </c>
      <c r="Y62" s="237">
        <v>37</v>
      </c>
      <c r="Z62" s="237">
        <v>31</v>
      </c>
      <c r="AA62" s="237">
        <v>33</v>
      </c>
      <c r="AB62" s="237">
        <v>33</v>
      </c>
      <c r="AC62" s="237">
        <v>33</v>
      </c>
      <c r="AD62" s="237">
        <v>34</v>
      </c>
      <c r="AE62" s="237">
        <v>34</v>
      </c>
      <c r="AF62" s="237">
        <v>33</v>
      </c>
      <c r="AG62" s="237">
        <v>34</v>
      </c>
      <c r="AH62" s="237">
        <v>36</v>
      </c>
      <c r="AI62" s="237">
        <v>36</v>
      </c>
      <c r="AJ62" s="237">
        <v>34</v>
      </c>
      <c r="AK62" s="237">
        <v>36</v>
      </c>
      <c r="AL62" s="241">
        <v>36</v>
      </c>
      <c r="AM62" s="669">
        <v>35</v>
      </c>
      <c r="AN62" s="669">
        <v>36</v>
      </c>
      <c r="AO62" s="669">
        <v>34</v>
      </c>
      <c r="AP62" s="669">
        <v>32</v>
      </c>
      <c r="AQ62" s="669">
        <v>31</v>
      </c>
      <c r="AR62" s="669">
        <v>33</v>
      </c>
    </row>
    <row r="63" spans="1:44">
      <c r="A63" s="239" t="s">
        <v>248</v>
      </c>
      <c r="B63" s="237">
        <v>27</v>
      </c>
      <c r="C63" s="237">
        <v>26</v>
      </c>
      <c r="D63" s="237">
        <v>25</v>
      </c>
      <c r="E63" s="237">
        <v>25</v>
      </c>
      <c r="F63" s="237">
        <v>24</v>
      </c>
      <c r="G63" s="237">
        <v>23</v>
      </c>
      <c r="H63" s="237">
        <v>22</v>
      </c>
      <c r="I63" s="237">
        <v>20</v>
      </c>
      <c r="J63" s="237" t="s">
        <v>52</v>
      </c>
      <c r="K63" s="237">
        <v>19</v>
      </c>
      <c r="L63" s="237">
        <v>18</v>
      </c>
      <c r="M63" s="241">
        <v>18</v>
      </c>
      <c r="N63" s="241">
        <v>18</v>
      </c>
      <c r="O63" s="241">
        <v>17</v>
      </c>
      <c r="P63" s="241">
        <v>17</v>
      </c>
      <c r="Q63" s="241">
        <v>16</v>
      </c>
      <c r="R63" s="241">
        <v>16</v>
      </c>
      <c r="S63" s="241">
        <v>16</v>
      </c>
      <c r="T63" s="241">
        <v>15</v>
      </c>
      <c r="U63" s="241">
        <v>15</v>
      </c>
      <c r="V63" s="237">
        <v>13</v>
      </c>
      <c r="W63" s="237">
        <v>13</v>
      </c>
      <c r="X63" s="237">
        <v>13</v>
      </c>
      <c r="Y63" s="237">
        <v>13</v>
      </c>
      <c r="Z63" s="237">
        <v>12</v>
      </c>
      <c r="AA63" s="237">
        <v>12</v>
      </c>
      <c r="AB63" s="237">
        <v>11</v>
      </c>
      <c r="AC63" s="237">
        <v>11</v>
      </c>
      <c r="AD63" s="237">
        <v>11</v>
      </c>
      <c r="AE63" s="237">
        <v>11</v>
      </c>
      <c r="AF63" s="237">
        <v>11</v>
      </c>
      <c r="AG63" s="237">
        <v>10</v>
      </c>
      <c r="AH63" s="237">
        <v>10</v>
      </c>
      <c r="AI63" s="237">
        <v>10</v>
      </c>
      <c r="AJ63" s="237">
        <v>9</v>
      </c>
      <c r="AK63" s="237">
        <v>10</v>
      </c>
      <c r="AL63" s="241">
        <v>10</v>
      </c>
      <c r="AM63" s="669">
        <v>9</v>
      </c>
      <c r="AN63" s="669">
        <v>9</v>
      </c>
      <c r="AO63" s="669">
        <v>10</v>
      </c>
      <c r="AP63" s="669">
        <v>9</v>
      </c>
      <c r="AQ63" s="669">
        <v>10</v>
      </c>
      <c r="AR63" s="669">
        <v>10</v>
      </c>
    </row>
    <row r="64" spans="1:44">
      <c r="A64" s="239" t="s">
        <v>249</v>
      </c>
      <c r="B64" s="237">
        <v>38</v>
      </c>
      <c r="C64" s="237">
        <v>37</v>
      </c>
      <c r="D64" s="237">
        <v>35</v>
      </c>
      <c r="E64" s="237">
        <v>37</v>
      </c>
      <c r="F64" s="237">
        <v>34</v>
      </c>
      <c r="G64" s="237">
        <v>34</v>
      </c>
      <c r="H64" s="237">
        <v>33</v>
      </c>
      <c r="I64" s="237">
        <v>31</v>
      </c>
      <c r="J64" s="237" t="s">
        <v>52</v>
      </c>
      <c r="K64" s="237">
        <v>29</v>
      </c>
      <c r="L64" s="237">
        <v>29</v>
      </c>
      <c r="M64" s="241">
        <v>29</v>
      </c>
      <c r="N64" s="241">
        <v>27</v>
      </c>
      <c r="O64" s="241">
        <v>28</v>
      </c>
      <c r="P64" s="241">
        <v>28</v>
      </c>
      <c r="Q64" s="241">
        <v>28</v>
      </c>
      <c r="R64" s="241">
        <v>27</v>
      </c>
      <c r="S64" s="241">
        <v>27</v>
      </c>
      <c r="T64" s="241">
        <v>27</v>
      </c>
      <c r="U64" s="241">
        <v>27</v>
      </c>
      <c r="V64" s="237">
        <v>27</v>
      </c>
      <c r="W64" s="237">
        <v>27</v>
      </c>
      <c r="X64" s="237">
        <v>27</v>
      </c>
      <c r="Y64" s="237">
        <v>29</v>
      </c>
      <c r="Z64" s="237">
        <v>25</v>
      </c>
      <c r="AA64" s="237">
        <v>24</v>
      </c>
      <c r="AB64" s="237">
        <v>24</v>
      </c>
      <c r="AC64" s="237">
        <v>23</v>
      </c>
      <c r="AD64" s="237">
        <v>24</v>
      </c>
      <c r="AE64" s="237">
        <v>23</v>
      </c>
      <c r="AF64" s="237">
        <v>23</v>
      </c>
      <c r="AG64" s="237">
        <v>20</v>
      </c>
      <c r="AH64" s="237">
        <v>21</v>
      </c>
      <c r="AI64" s="237">
        <v>21</v>
      </c>
      <c r="AJ64" s="237">
        <v>20</v>
      </c>
      <c r="AK64" s="237">
        <v>21</v>
      </c>
      <c r="AL64" s="241">
        <v>21</v>
      </c>
      <c r="AM64" s="669">
        <v>22</v>
      </c>
      <c r="AN64" s="669">
        <v>21</v>
      </c>
      <c r="AO64" s="669">
        <v>21</v>
      </c>
      <c r="AP64" s="669">
        <v>21</v>
      </c>
      <c r="AQ64" s="669">
        <v>22</v>
      </c>
      <c r="AR64" s="669">
        <v>23</v>
      </c>
    </row>
    <row r="65" spans="1:44">
      <c r="A65" s="239" t="s">
        <v>250</v>
      </c>
      <c r="B65" s="237">
        <v>10</v>
      </c>
      <c r="C65" s="237">
        <v>10</v>
      </c>
      <c r="D65" s="237">
        <v>10</v>
      </c>
      <c r="E65" s="237">
        <v>10</v>
      </c>
      <c r="F65" s="237">
        <v>10</v>
      </c>
      <c r="G65" s="237">
        <v>9</v>
      </c>
      <c r="H65" s="237">
        <v>9</v>
      </c>
      <c r="I65" s="237">
        <v>8</v>
      </c>
      <c r="J65" s="237" t="s">
        <v>52</v>
      </c>
      <c r="K65" s="237">
        <v>9</v>
      </c>
      <c r="L65" s="237">
        <v>9</v>
      </c>
      <c r="M65" s="241">
        <v>8</v>
      </c>
      <c r="N65" s="241">
        <v>8</v>
      </c>
      <c r="O65" s="241">
        <v>8</v>
      </c>
      <c r="P65" s="241">
        <v>7</v>
      </c>
      <c r="Q65" s="241">
        <v>7</v>
      </c>
      <c r="R65" s="241">
        <v>7</v>
      </c>
      <c r="S65" s="241">
        <v>6</v>
      </c>
      <c r="T65" s="241">
        <v>7</v>
      </c>
      <c r="U65" s="241">
        <v>7</v>
      </c>
      <c r="V65" s="237">
        <v>6</v>
      </c>
      <c r="W65" s="237">
        <v>6</v>
      </c>
      <c r="X65" s="237">
        <v>6</v>
      </c>
      <c r="Y65" s="237">
        <v>4</v>
      </c>
      <c r="Z65" s="237">
        <v>4</v>
      </c>
      <c r="AA65" s="237">
        <v>4</v>
      </c>
      <c r="AB65" s="237">
        <v>3</v>
      </c>
      <c r="AC65" s="237">
        <v>3</v>
      </c>
      <c r="AD65" s="237">
        <v>3</v>
      </c>
      <c r="AE65" s="237">
        <v>3</v>
      </c>
      <c r="AF65" s="237">
        <v>3</v>
      </c>
      <c r="AG65" s="237">
        <v>2</v>
      </c>
      <c r="AH65" s="237">
        <v>2</v>
      </c>
      <c r="AI65" s="237">
        <v>2</v>
      </c>
      <c r="AJ65" s="237">
        <v>2</v>
      </c>
      <c r="AK65" s="237">
        <v>2</v>
      </c>
      <c r="AL65" s="241">
        <v>2</v>
      </c>
      <c r="AM65" s="669">
        <v>2</v>
      </c>
      <c r="AN65" s="669">
        <v>2</v>
      </c>
      <c r="AO65" s="669">
        <v>1</v>
      </c>
      <c r="AP65" s="669">
        <v>1</v>
      </c>
      <c r="AQ65" s="669">
        <v>1</v>
      </c>
      <c r="AR65" s="669">
        <v>1</v>
      </c>
    </row>
    <row r="66" spans="1:44">
      <c r="A66" s="239" t="s">
        <v>251</v>
      </c>
      <c r="B66" s="237">
        <v>11</v>
      </c>
      <c r="C66" s="237">
        <v>11</v>
      </c>
      <c r="D66" s="237">
        <v>11</v>
      </c>
      <c r="E66" s="237">
        <v>12</v>
      </c>
      <c r="F66" s="237">
        <v>12</v>
      </c>
      <c r="G66" s="237">
        <v>12</v>
      </c>
      <c r="H66" s="237">
        <v>12</v>
      </c>
      <c r="I66" s="237">
        <v>12</v>
      </c>
      <c r="J66" s="237" t="s">
        <v>52</v>
      </c>
      <c r="K66" s="237">
        <v>11</v>
      </c>
      <c r="L66" s="237">
        <v>10</v>
      </c>
      <c r="M66" s="241">
        <v>10</v>
      </c>
      <c r="N66" s="241">
        <v>10</v>
      </c>
      <c r="O66" s="241">
        <v>11</v>
      </c>
      <c r="P66" s="241">
        <v>10</v>
      </c>
      <c r="Q66" s="241">
        <v>10</v>
      </c>
      <c r="R66" s="241">
        <v>10</v>
      </c>
      <c r="S66" s="241">
        <v>9</v>
      </c>
      <c r="T66" s="241">
        <v>8</v>
      </c>
      <c r="U66" s="241">
        <v>9</v>
      </c>
      <c r="V66" s="237">
        <v>8</v>
      </c>
      <c r="W66" s="237">
        <v>8</v>
      </c>
      <c r="X66" s="237">
        <v>9</v>
      </c>
      <c r="Y66" s="237">
        <v>8</v>
      </c>
      <c r="Z66" s="237">
        <v>9</v>
      </c>
      <c r="AA66" s="237">
        <v>8</v>
      </c>
      <c r="AB66" s="237">
        <v>8</v>
      </c>
      <c r="AC66" s="237">
        <v>8</v>
      </c>
      <c r="AD66" s="237">
        <v>8</v>
      </c>
      <c r="AE66" s="237">
        <v>7</v>
      </c>
      <c r="AF66" s="237">
        <v>7</v>
      </c>
      <c r="AG66" s="237">
        <v>7</v>
      </c>
      <c r="AH66" s="237">
        <v>6</v>
      </c>
      <c r="AI66" s="237">
        <v>6</v>
      </c>
      <c r="AJ66" s="237">
        <v>6</v>
      </c>
      <c r="AK66" s="237">
        <v>5</v>
      </c>
      <c r="AL66" s="241">
        <v>5</v>
      </c>
      <c r="AM66" s="669">
        <v>5</v>
      </c>
      <c r="AN66" s="669">
        <v>6</v>
      </c>
      <c r="AO66" s="669">
        <v>5</v>
      </c>
      <c r="AP66" s="669">
        <v>6</v>
      </c>
      <c r="AQ66" s="669">
        <v>5</v>
      </c>
      <c r="AR66" s="669">
        <v>6</v>
      </c>
    </row>
    <row r="67" spans="1:44">
      <c r="A67" s="239" t="s">
        <v>252</v>
      </c>
      <c r="B67" s="237">
        <v>36</v>
      </c>
      <c r="C67" s="237">
        <v>36</v>
      </c>
      <c r="D67" s="237">
        <v>34</v>
      </c>
      <c r="E67" s="237">
        <v>33</v>
      </c>
      <c r="F67" s="237">
        <v>32</v>
      </c>
      <c r="G67" s="237">
        <v>31</v>
      </c>
      <c r="H67" s="237">
        <v>30</v>
      </c>
      <c r="I67" s="237">
        <v>28</v>
      </c>
      <c r="J67" s="237" t="s">
        <v>52</v>
      </c>
      <c r="K67" s="237">
        <v>27</v>
      </c>
      <c r="L67" s="237">
        <v>27</v>
      </c>
      <c r="M67" s="241">
        <v>26</v>
      </c>
      <c r="N67" s="241">
        <v>25</v>
      </c>
      <c r="O67" s="241">
        <v>25</v>
      </c>
      <c r="P67" s="241">
        <v>23</v>
      </c>
      <c r="Q67" s="241">
        <v>23</v>
      </c>
      <c r="R67" s="241">
        <v>22</v>
      </c>
      <c r="S67" s="241">
        <v>22</v>
      </c>
      <c r="T67" s="241">
        <v>22</v>
      </c>
      <c r="U67" s="241">
        <v>22</v>
      </c>
      <c r="V67" s="237">
        <v>19</v>
      </c>
      <c r="W67" s="237">
        <v>19</v>
      </c>
      <c r="X67" s="237">
        <v>19</v>
      </c>
      <c r="Y67" s="237">
        <v>20</v>
      </c>
      <c r="Z67" s="237">
        <v>17</v>
      </c>
      <c r="AA67" s="237">
        <v>16</v>
      </c>
      <c r="AB67" s="237">
        <v>16</v>
      </c>
      <c r="AC67" s="237">
        <v>16</v>
      </c>
      <c r="AD67" s="237">
        <v>16</v>
      </c>
      <c r="AE67" s="237">
        <v>15</v>
      </c>
      <c r="AF67" s="237">
        <v>15</v>
      </c>
      <c r="AG67" s="237">
        <v>15</v>
      </c>
      <c r="AH67" s="237">
        <v>15</v>
      </c>
      <c r="AI67" s="237">
        <v>14</v>
      </c>
      <c r="AJ67" s="237">
        <v>14</v>
      </c>
      <c r="AK67" s="237">
        <v>15</v>
      </c>
      <c r="AL67" s="241">
        <v>14</v>
      </c>
      <c r="AM67" s="669">
        <v>15</v>
      </c>
      <c r="AN67" s="669">
        <v>14</v>
      </c>
      <c r="AO67" s="669">
        <v>14</v>
      </c>
      <c r="AP67" s="669">
        <v>14</v>
      </c>
      <c r="AQ67" s="669">
        <v>14</v>
      </c>
      <c r="AR67" s="669">
        <v>16</v>
      </c>
    </row>
    <row r="68" spans="1:44">
      <c r="A68" s="239" t="s">
        <v>253</v>
      </c>
      <c r="B68" s="237">
        <v>48</v>
      </c>
      <c r="C68" s="237">
        <v>51</v>
      </c>
      <c r="D68" s="237">
        <v>49</v>
      </c>
      <c r="E68" s="237">
        <v>50</v>
      </c>
      <c r="F68" s="237">
        <v>44</v>
      </c>
      <c r="G68" s="237">
        <v>44</v>
      </c>
      <c r="H68" s="237">
        <v>44</v>
      </c>
      <c r="I68" s="237">
        <v>41</v>
      </c>
      <c r="J68" s="237" t="s">
        <v>52</v>
      </c>
      <c r="K68" s="237">
        <v>38</v>
      </c>
      <c r="L68" s="237">
        <v>35</v>
      </c>
      <c r="M68" s="241">
        <v>33</v>
      </c>
      <c r="N68" s="241">
        <v>33</v>
      </c>
      <c r="O68" s="241">
        <v>32</v>
      </c>
      <c r="P68" s="241">
        <v>31</v>
      </c>
      <c r="Q68" s="241">
        <v>31</v>
      </c>
      <c r="R68" s="241">
        <v>31</v>
      </c>
      <c r="S68" s="241">
        <v>30</v>
      </c>
      <c r="T68" s="241">
        <v>30</v>
      </c>
      <c r="U68" s="241">
        <v>30</v>
      </c>
      <c r="V68" s="237">
        <v>28</v>
      </c>
      <c r="W68" s="237">
        <v>29</v>
      </c>
      <c r="X68" s="237">
        <v>30</v>
      </c>
      <c r="Y68" s="237">
        <v>32</v>
      </c>
      <c r="Z68" s="237">
        <v>26</v>
      </c>
      <c r="AA68" s="237">
        <v>27</v>
      </c>
      <c r="AB68" s="237">
        <v>26</v>
      </c>
      <c r="AC68" s="237">
        <v>26</v>
      </c>
      <c r="AD68" s="237">
        <v>27</v>
      </c>
      <c r="AE68" s="237">
        <v>27</v>
      </c>
      <c r="AF68" s="237">
        <v>31</v>
      </c>
      <c r="AG68" s="237">
        <v>30</v>
      </c>
      <c r="AH68" s="237">
        <v>34</v>
      </c>
      <c r="AI68" s="237">
        <v>34</v>
      </c>
      <c r="AJ68" s="237">
        <v>30</v>
      </c>
      <c r="AK68" s="237">
        <v>32</v>
      </c>
      <c r="AL68" s="241">
        <v>31</v>
      </c>
      <c r="AM68" s="669">
        <v>33</v>
      </c>
      <c r="AN68" s="669">
        <v>33</v>
      </c>
      <c r="AO68" s="669">
        <v>35</v>
      </c>
      <c r="AP68" s="669">
        <v>34</v>
      </c>
      <c r="AQ68" s="669">
        <v>34</v>
      </c>
      <c r="AR68" s="669">
        <v>37</v>
      </c>
    </row>
    <row r="69" spans="1:44">
      <c r="A69" s="242" t="s">
        <v>254</v>
      </c>
      <c r="B69" s="237"/>
      <c r="C69" s="237"/>
      <c r="D69" s="237"/>
      <c r="E69" s="237"/>
      <c r="F69" s="237"/>
      <c r="G69" s="237"/>
      <c r="H69" s="237"/>
      <c r="I69" s="237"/>
      <c r="J69" s="237"/>
      <c r="K69" s="237"/>
      <c r="L69" s="237"/>
      <c r="M69" s="241"/>
      <c r="N69" s="241"/>
      <c r="O69" s="241"/>
      <c r="P69" s="241"/>
      <c r="Q69" s="241"/>
      <c r="R69" s="241"/>
      <c r="S69" s="241"/>
      <c r="T69" s="241"/>
      <c r="U69" s="241"/>
      <c r="V69" s="237"/>
      <c r="W69" s="237"/>
      <c r="X69" s="237"/>
      <c r="Y69" s="237"/>
      <c r="Z69" s="237"/>
      <c r="AA69" s="237"/>
      <c r="AB69" s="237"/>
      <c r="AC69" s="237"/>
      <c r="AD69" s="237"/>
      <c r="AE69" s="237"/>
      <c r="AF69" s="237"/>
      <c r="AG69" s="237"/>
      <c r="AH69" s="237"/>
      <c r="AI69" s="237"/>
      <c r="AJ69" s="237"/>
      <c r="AK69" s="237"/>
      <c r="AL69" s="241"/>
      <c r="AM69" s="669"/>
      <c r="AN69" s="669"/>
      <c r="AO69" s="669"/>
      <c r="AP69" s="669"/>
      <c r="AQ69" s="669"/>
      <c r="AR69" s="669"/>
    </row>
    <row r="70" spans="1:44">
      <c r="A70" s="243" t="s">
        <v>255</v>
      </c>
      <c r="B70" s="237">
        <v>147</v>
      </c>
      <c r="C70" s="237">
        <v>148</v>
      </c>
      <c r="D70" s="237">
        <v>146</v>
      </c>
      <c r="E70" s="237">
        <v>147</v>
      </c>
      <c r="F70" s="237">
        <v>146</v>
      </c>
      <c r="G70" s="237">
        <v>143</v>
      </c>
      <c r="H70" s="237">
        <v>142</v>
      </c>
      <c r="I70" s="237">
        <v>143</v>
      </c>
      <c r="J70" s="237" t="s">
        <v>52</v>
      </c>
      <c r="K70" s="237">
        <v>142</v>
      </c>
      <c r="L70" s="237">
        <v>138</v>
      </c>
      <c r="M70" s="241">
        <v>138</v>
      </c>
      <c r="N70" s="241">
        <v>137</v>
      </c>
      <c r="O70" s="241">
        <v>138</v>
      </c>
      <c r="P70" s="241">
        <v>135</v>
      </c>
      <c r="Q70" s="241">
        <v>135</v>
      </c>
      <c r="R70" s="241">
        <v>134</v>
      </c>
      <c r="S70" s="241">
        <v>132</v>
      </c>
      <c r="T70" s="241">
        <v>130</v>
      </c>
      <c r="U70" s="241">
        <v>131</v>
      </c>
      <c r="V70" s="237">
        <v>129</v>
      </c>
      <c r="W70" s="237">
        <v>128</v>
      </c>
      <c r="X70" s="237">
        <v>128</v>
      </c>
      <c r="Y70" s="237">
        <v>127</v>
      </c>
      <c r="Z70" s="237">
        <v>125</v>
      </c>
      <c r="AA70" s="237">
        <v>124</v>
      </c>
      <c r="AB70" s="237">
        <v>123</v>
      </c>
      <c r="AC70" s="237">
        <v>121</v>
      </c>
      <c r="AD70" s="237">
        <v>123</v>
      </c>
      <c r="AE70" s="237">
        <v>121</v>
      </c>
      <c r="AF70" s="237">
        <v>119</v>
      </c>
      <c r="AG70" s="237">
        <v>118</v>
      </c>
      <c r="AH70" s="237">
        <v>117</v>
      </c>
      <c r="AI70" s="237">
        <v>115</v>
      </c>
      <c r="AJ70" s="237">
        <v>116</v>
      </c>
      <c r="AK70" s="237">
        <v>116</v>
      </c>
      <c r="AL70" s="241">
        <v>117</v>
      </c>
      <c r="AM70" s="669">
        <v>115</v>
      </c>
      <c r="AN70" s="669">
        <v>114</v>
      </c>
      <c r="AO70" s="669">
        <v>112</v>
      </c>
      <c r="AP70" s="669">
        <v>112</v>
      </c>
      <c r="AQ70" s="669">
        <v>109</v>
      </c>
      <c r="AR70" s="669">
        <v>110</v>
      </c>
    </row>
    <row r="71" spans="1:44">
      <c r="A71" s="243" t="s">
        <v>256</v>
      </c>
      <c r="B71" s="237">
        <v>250</v>
      </c>
      <c r="C71" s="237">
        <v>244</v>
      </c>
      <c r="D71" s="237">
        <v>234</v>
      </c>
      <c r="E71" s="237">
        <v>234</v>
      </c>
      <c r="F71" s="237">
        <v>221</v>
      </c>
      <c r="G71" s="237">
        <v>223</v>
      </c>
      <c r="H71" s="237">
        <v>211</v>
      </c>
      <c r="I71" s="237">
        <v>197</v>
      </c>
      <c r="J71" s="237" t="s">
        <v>52</v>
      </c>
      <c r="K71" s="237">
        <v>181</v>
      </c>
      <c r="L71" s="237">
        <v>172</v>
      </c>
      <c r="M71" s="241">
        <v>169</v>
      </c>
      <c r="N71" s="241">
        <v>162</v>
      </c>
      <c r="O71" s="241">
        <v>160</v>
      </c>
      <c r="P71" s="241">
        <v>150</v>
      </c>
      <c r="Q71" s="241">
        <v>148</v>
      </c>
      <c r="R71" s="241">
        <v>147</v>
      </c>
      <c r="S71" s="241">
        <v>141</v>
      </c>
      <c r="T71" s="241">
        <v>136</v>
      </c>
      <c r="U71" s="241">
        <v>132</v>
      </c>
      <c r="V71" s="237">
        <v>126</v>
      </c>
      <c r="W71" s="237">
        <v>123</v>
      </c>
      <c r="X71" s="237">
        <v>119</v>
      </c>
      <c r="Y71" s="237">
        <v>119</v>
      </c>
      <c r="Z71" s="237">
        <v>106</v>
      </c>
      <c r="AA71" s="237">
        <v>104</v>
      </c>
      <c r="AB71" s="237">
        <v>98</v>
      </c>
      <c r="AC71" s="237">
        <v>95</v>
      </c>
      <c r="AD71" s="237">
        <v>95</v>
      </c>
      <c r="AE71" s="237">
        <v>91</v>
      </c>
      <c r="AF71" s="237">
        <v>86</v>
      </c>
      <c r="AG71" s="237">
        <v>81</v>
      </c>
      <c r="AH71" s="237">
        <v>80</v>
      </c>
      <c r="AI71" s="237">
        <v>77</v>
      </c>
      <c r="AJ71" s="237">
        <v>73</v>
      </c>
      <c r="AK71" s="237">
        <v>74</v>
      </c>
      <c r="AL71" s="241">
        <v>71</v>
      </c>
      <c r="AM71" s="669">
        <v>68</v>
      </c>
      <c r="AN71" s="669">
        <v>67</v>
      </c>
      <c r="AO71" s="669">
        <v>64</v>
      </c>
      <c r="AP71" s="669">
        <v>60</v>
      </c>
      <c r="AQ71" s="669">
        <v>61</v>
      </c>
      <c r="AR71" s="669">
        <v>62</v>
      </c>
    </row>
    <row r="72" spans="1:44">
      <c r="A72" s="243" t="s">
        <v>257</v>
      </c>
      <c r="B72" s="237">
        <v>43</v>
      </c>
      <c r="C72" s="237">
        <v>48</v>
      </c>
      <c r="D72" s="237">
        <v>40</v>
      </c>
      <c r="E72" s="237">
        <v>47</v>
      </c>
      <c r="F72" s="237">
        <v>39</v>
      </c>
      <c r="G72" s="237">
        <v>43</v>
      </c>
      <c r="H72" s="237">
        <v>45</v>
      </c>
      <c r="I72" s="237">
        <v>37</v>
      </c>
      <c r="J72" s="237" t="s">
        <v>52</v>
      </c>
      <c r="K72" s="237">
        <v>40</v>
      </c>
      <c r="L72" s="237">
        <v>42</v>
      </c>
      <c r="M72" s="241">
        <v>39</v>
      </c>
      <c r="N72" s="241">
        <v>41</v>
      </c>
      <c r="O72" s="241">
        <v>43</v>
      </c>
      <c r="P72" s="241">
        <v>39</v>
      </c>
      <c r="Q72" s="241">
        <v>41</v>
      </c>
      <c r="R72" s="241">
        <v>41</v>
      </c>
      <c r="S72" s="241">
        <v>40</v>
      </c>
      <c r="T72" s="241">
        <v>39</v>
      </c>
      <c r="U72" s="241">
        <v>38</v>
      </c>
      <c r="V72" s="237">
        <v>34</v>
      </c>
      <c r="W72" s="237">
        <v>30</v>
      </c>
      <c r="X72" s="237">
        <v>31</v>
      </c>
      <c r="Y72" s="237">
        <v>33</v>
      </c>
      <c r="Z72" s="237">
        <v>27</v>
      </c>
      <c r="AA72" s="237">
        <v>30</v>
      </c>
      <c r="AB72" s="237">
        <v>26</v>
      </c>
      <c r="AC72" s="237">
        <v>26</v>
      </c>
      <c r="AD72" s="237">
        <v>27</v>
      </c>
      <c r="AE72" s="237">
        <v>27</v>
      </c>
      <c r="AF72" s="237">
        <v>25</v>
      </c>
      <c r="AG72" s="237">
        <v>26</v>
      </c>
      <c r="AH72" s="237">
        <v>28</v>
      </c>
      <c r="AI72" s="237">
        <v>26</v>
      </c>
      <c r="AJ72" s="237">
        <v>24</v>
      </c>
      <c r="AK72" s="237">
        <v>27</v>
      </c>
      <c r="AL72" s="241">
        <v>26</v>
      </c>
      <c r="AM72" s="669">
        <v>26</v>
      </c>
      <c r="AN72" s="669">
        <v>26</v>
      </c>
      <c r="AO72" s="669">
        <v>26</v>
      </c>
      <c r="AP72" s="669">
        <v>51</v>
      </c>
      <c r="AQ72" s="669">
        <v>48</v>
      </c>
      <c r="AR72" s="669">
        <v>43</v>
      </c>
    </row>
    <row r="73" spans="1:44">
      <c r="A73" s="243" t="s">
        <v>249</v>
      </c>
      <c r="B73" s="237">
        <v>116</v>
      </c>
      <c r="C73" s="237">
        <v>116</v>
      </c>
      <c r="D73" s="237">
        <v>111</v>
      </c>
      <c r="E73" s="237">
        <v>114</v>
      </c>
      <c r="F73" s="237">
        <v>106</v>
      </c>
      <c r="G73" s="237">
        <v>103</v>
      </c>
      <c r="H73" s="237">
        <v>100</v>
      </c>
      <c r="I73" s="237">
        <v>94</v>
      </c>
      <c r="J73" s="237" t="s">
        <v>52</v>
      </c>
      <c r="K73" s="237">
        <v>93</v>
      </c>
      <c r="L73" s="237">
        <v>91</v>
      </c>
      <c r="M73" s="241">
        <v>89</v>
      </c>
      <c r="N73" s="241">
        <v>85</v>
      </c>
      <c r="O73" s="241">
        <v>87</v>
      </c>
      <c r="P73" s="241">
        <v>85</v>
      </c>
      <c r="Q73" s="241">
        <v>85</v>
      </c>
      <c r="R73" s="241">
        <v>84</v>
      </c>
      <c r="S73" s="241">
        <v>85</v>
      </c>
      <c r="T73" s="241">
        <v>87</v>
      </c>
      <c r="U73" s="241">
        <v>89</v>
      </c>
      <c r="V73" s="237">
        <v>91</v>
      </c>
      <c r="W73" s="237">
        <v>92</v>
      </c>
      <c r="X73" s="237">
        <v>93</v>
      </c>
      <c r="Y73" s="237">
        <v>98</v>
      </c>
      <c r="Z73" s="237">
        <v>85</v>
      </c>
      <c r="AA73" s="237">
        <v>85</v>
      </c>
      <c r="AB73" s="237">
        <v>84</v>
      </c>
      <c r="AC73" s="237">
        <v>83</v>
      </c>
      <c r="AD73" s="237">
        <v>84</v>
      </c>
      <c r="AE73" s="237">
        <v>83</v>
      </c>
      <c r="AF73" s="237">
        <v>81</v>
      </c>
      <c r="AG73" s="237">
        <v>77</v>
      </c>
      <c r="AH73" s="237">
        <v>80</v>
      </c>
      <c r="AI73" s="237">
        <v>79</v>
      </c>
      <c r="AJ73" s="237">
        <v>75</v>
      </c>
      <c r="AK73" s="237">
        <v>79</v>
      </c>
      <c r="AL73" s="241">
        <v>78</v>
      </c>
      <c r="AM73" s="669">
        <v>77</v>
      </c>
      <c r="AN73" s="669">
        <v>77</v>
      </c>
      <c r="AO73" s="669">
        <v>75</v>
      </c>
      <c r="AP73" s="669">
        <v>73</v>
      </c>
      <c r="AQ73" s="669">
        <v>74</v>
      </c>
      <c r="AR73" s="669">
        <v>77</v>
      </c>
    </row>
    <row r="74" spans="1:44">
      <c r="A74" s="243" t="s">
        <v>258</v>
      </c>
      <c r="B74" s="237">
        <v>57</v>
      </c>
      <c r="C74" s="237">
        <v>56</v>
      </c>
      <c r="D74" s="237">
        <v>55</v>
      </c>
      <c r="E74" s="237">
        <v>55</v>
      </c>
      <c r="F74" s="237">
        <v>54</v>
      </c>
      <c r="G74" s="237">
        <v>53</v>
      </c>
      <c r="H74" s="237">
        <v>52</v>
      </c>
      <c r="I74" s="237">
        <v>48</v>
      </c>
      <c r="J74" s="237" t="s">
        <v>52</v>
      </c>
      <c r="K74" s="237">
        <v>47</v>
      </c>
      <c r="L74" s="237">
        <v>46</v>
      </c>
      <c r="M74" s="241">
        <v>45</v>
      </c>
      <c r="N74" s="241">
        <v>43</v>
      </c>
      <c r="O74" s="241">
        <v>43</v>
      </c>
      <c r="P74" s="241">
        <v>40</v>
      </c>
      <c r="Q74" s="241">
        <v>40</v>
      </c>
      <c r="R74" s="241">
        <v>39</v>
      </c>
      <c r="S74" s="241">
        <v>37</v>
      </c>
      <c r="T74" s="241">
        <v>38</v>
      </c>
      <c r="U74" s="241">
        <v>37</v>
      </c>
      <c r="V74" s="237">
        <v>34</v>
      </c>
      <c r="W74" s="237">
        <v>34</v>
      </c>
      <c r="X74" s="237">
        <v>33</v>
      </c>
      <c r="Y74" s="237">
        <v>33</v>
      </c>
      <c r="Z74" s="237">
        <v>29</v>
      </c>
      <c r="AA74" s="237">
        <v>28</v>
      </c>
      <c r="AB74" s="237">
        <v>27</v>
      </c>
      <c r="AC74" s="237">
        <v>26</v>
      </c>
      <c r="AD74" s="237">
        <v>26</v>
      </c>
      <c r="AE74" s="237">
        <v>26</v>
      </c>
      <c r="AF74" s="237">
        <v>25</v>
      </c>
      <c r="AG74" s="237">
        <v>24</v>
      </c>
      <c r="AH74" s="237">
        <v>23</v>
      </c>
      <c r="AI74" s="237">
        <v>23</v>
      </c>
      <c r="AJ74" s="237">
        <v>21</v>
      </c>
      <c r="AK74" s="237">
        <v>22</v>
      </c>
      <c r="AL74" s="241">
        <v>22</v>
      </c>
      <c r="AM74" s="669">
        <v>22</v>
      </c>
      <c r="AN74" s="669">
        <v>22</v>
      </c>
      <c r="AO74" s="669">
        <v>20</v>
      </c>
      <c r="AP74" s="669">
        <v>21</v>
      </c>
      <c r="AQ74" s="669">
        <v>20</v>
      </c>
      <c r="AR74" s="669">
        <v>23</v>
      </c>
    </row>
    <row r="75" spans="1:44">
      <c r="A75" s="243" t="s">
        <v>253</v>
      </c>
      <c r="B75" s="237">
        <v>48</v>
      </c>
      <c r="C75" s="237">
        <v>51</v>
      </c>
      <c r="D75" s="237">
        <v>49</v>
      </c>
      <c r="E75" s="237">
        <v>50</v>
      </c>
      <c r="F75" s="237">
        <v>44</v>
      </c>
      <c r="G75" s="237">
        <v>44</v>
      </c>
      <c r="H75" s="237">
        <v>44</v>
      </c>
      <c r="I75" s="237">
        <v>41</v>
      </c>
      <c r="J75" s="237" t="s">
        <v>52</v>
      </c>
      <c r="K75" s="237">
        <v>38</v>
      </c>
      <c r="L75" s="237">
        <v>35</v>
      </c>
      <c r="M75" s="241">
        <v>33</v>
      </c>
      <c r="N75" s="241">
        <v>33</v>
      </c>
      <c r="O75" s="241">
        <v>32</v>
      </c>
      <c r="P75" s="241">
        <v>31</v>
      </c>
      <c r="Q75" s="241">
        <v>31</v>
      </c>
      <c r="R75" s="241">
        <v>31</v>
      </c>
      <c r="S75" s="241">
        <v>30</v>
      </c>
      <c r="T75" s="241">
        <v>30</v>
      </c>
      <c r="U75" s="241">
        <v>30</v>
      </c>
      <c r="V75" s="237">
        <v>28</v>
      </c>
      <c r="W75" s="237">
        <v>29</v>
      </c>
      <c r="X75" s="237">
        <v>30</v>
      </c>
      <c r="Y75" s="237">
        <v>32</v>
      </c>
      <c r="Z75" s="237">
        <v>26</v>
      </c>
      <c r="AA75" s="237">
        <v>27</v>
      </c>
      <c r="AB75" s="237">
        <v>26</v>
      </c>
      <c r="AC75" s="237">
        <v>26</v>
      </c>
      <c r="AD75" s="237">
        <v>27</v>
      </c>
      <c r="AE75" s="237">
        <v>27</v>
      </c>
      <c r="AF75" s="237">
        <v>31</v>
      </c>
      <c r="AG75" s="237">
        <v>30</v>
      </c>
      <c r="AH75" s="237">
        <v>34</v>
      </c>
      <c r="AI75" s="237">
        <v>34</v>
      </c>
      <c r="AJ75" s="237">
        <v>30</v>
      </c>
      <c r="AK75" s="237">
        <v>32</v>
      </c>
      <c r="AL75" s="241">
        <v>31</v>
      </c>
      <c r="AM75" s="669">
        <v>33</v>
      </c>
      <c r="AN75" s="669">
        <v>33</v>
      </c>
      <c r="AO75" s="669">
        <v>35</v>
      </c>
      <c r="AP75" s="669">
        <v>34</v>
      </c>
      <c r="AQ75" s="669">
        <v>34</v>
      </c>
      <c r="AR75" s="669">
        <v>37</v>
      </c>
    </row>
    <row r="76" spans="1:44" ht="15.75" thickBot="1">
      <c r="A76" s="244" t="s">
        <v>259</v>
      </c>
      <c r="B76" s="245">
        <v>662</v>
      </c>
      <c r="C76" s="245">
        <v>662</v>
      </c>
      <c r="D76" s="245">
        <v>636</v>
      </c>
      <c r="E76" s="245">
        <v>647</v>
      </c>
      <c r="F76" s="245">
        <v>611</v>
      </c>
      <c r="G76" s="245">
        <v>609</v>
      </c>
      <c r="H76" s="245">
        <v>593</v>
      </c>
      <c r="I76" s="245">
        <v>561</v>
      </c>
      <c r="J76" s="245" t="s">
        <v>52</v>
      </c>
      <c r="K76" s="245">
        <v>541</v>
      </c>
      <c r="L76" s="245">
        <v>525</v>
      </c>
      <c r="M76" s="248">
        <v>513</v>
      </c>
      <c r="N76" s="248">
        <v>500</v>
      </c>
      <c r="O76" s="248">
        <v>502</v>
      </c>
      <c r="P76" s="248">
        <v>480</v>
      </c>
      <c r="Q76" s="248">
        <v>480</v>
      </c>
      <c r="R76" s="248">
        <v>475</v>
      </c>
      <c r="S76" s="248">
        <v>465</v>
      </c>
      <c r="T76" s="248">
        <v>461</v>
      </c>
      <c r="U76" s="248">
        <v>457</v>
      </c>
      <c r="V76" s="245">
        <v>442</v>
      </c>
      <c r="W76" s="245">
        <v>436</v>
      </c>
      <c r="X76" s="245">
        <v>434</v>
      </c>
      <c r="Y76" s="245">
        <v>442</v>
      </c>
      <c r="Z76" s="245">
        <v>398</v>
      </c>
      <c r="AA76" s="245">
        <v>399</v>
      </c>
      <c r="AB76" s="245">
        <v>384</v>
      </c>
      <c r="AC76" s="245">
        <v>377</v>
      </c>
      <c r="AD76" s="245">
        <v>381</v>
      </c>
      <c r="AE76" s="245">
        <v>375</v>
      </c>
      <c r="AF76" s="245">
        <v>367</v>
      </c>
      <c r="AG76" s="245">
        <v>356</v>
      </c>
      <c r="AH76" s="245">
        <v>362</v>
      </c>
      <c r="AI76" s="245">
        <v>353</v>
      </c>
      <c r="AJ76" s="245">
        <v>339</v>
      </c>
      <c r="AK76" s="245">
        <v>351</v>
      </c>
      <c r="AL76" s="248">
        <v>345</v>
      </c>
      <c r="AM76" s="674">
        <v>341</v>
      </c>
      <c r="AN76" s="674">
        <v>339</v>
      </c>
      <c r="AO76" s="674">
        <v>332</v>
      </c>
      <c r="AP76" s="674">
        <v>351</v>
      </c>
      <c r="AQ76" s="674">
        <v>346</v>
      </c>
      <c r="AR76" s="674">
        <v>352</v>
      </c>
    </row>
    <row r="77" spans="1:44" ht="14.85" customHeight="1">
      <c r="A77" s="251"/>
      <c r="B77" s="251"/>
      <c r="C77" s="251"/>
      <c r="D77" s="251"/>
      <c r="E77" s="251"/>
      <c r="F77" s="251"/>
      <c r="G77" s="251"/>
      <c r="H77" s="251"/>
      <c r="I77" s="251"/>
      <c r="K77" s="251"/>
      <c r="L77" s="251"/>
      <c r="M77" s="251"/>
      <c r="N77" s="251"/>
      <c r="O77" s="251"/>
      <c r="P77" s="251"/>
      <c r="Q77" s="251"/>
      <c r="R77" s="251"/>
      <c r="S77" s="252"/>
      <c r="T77" s="252"/>
      <c r="U77" s="252"/>
      <c r="V77" s="252"/>
      <c r="W77" s="252"/>
      <c r="X77" s="252"/>
      <c r="Y77" s="252"/>
      <c r="Z77" s="252"/>
      <c r="AA77" s="252"/>
      <c r="AB77" s="252"/>
      <c r="AC77" s="252"/>
      <c r="AD77" s="252"/>
      <c r="AE77" s="252"/>
      <c r="AF77" s="253"/>
      <c r="AG77" s="253"/>
      <c r="AH77" s="253"/>
      <c r="AI77" s="253"/>
      <c r="AJ77" s="253"/>
      <c r="AK77" s="253"/>
      <c r="AL77" s="252"/>
      <c r="AM77" s="671" t="s">
        <v>229</v>
      </c>
    </row>
    <row r="78" spans="1:44" ht="14.85" customHeight="1">
      <c r="A78" s="895" t="s">
        <v>119</v>
      </c>
      <c r="B78" s="890"/>
      <c r="C78" s="890"/>
      <c r="D78" s="890"/>
      <c r="E78" s="890"/>
      <c r="F78" s="890"/>
      <c r="G78" s="890"/>
      <c r="H78" s="890"/>
      <c r="I78" s="890"/>
      <c r="J78" s="890"/>
      <c r="K78" s="890"/>
      <c r="L78" s="890"/>
      <c r="M78" s="890"/>
      <c r="N78" s="890"/>
      <c r="O78" s="890"/>
      <c r="P78" s="890"/>
      <c r="Q78" s="890"/>
      <c r="R78" s="890"/>
      <c r="S78" s="253"/>
      <c r="T78" s="253"/>
      <c r="U78" s="253"/>
      <c r="V78" s="253"/>
      <c r="W78" s="253"/>
      <c r="X78" s="253"/>
      <c r="Y78" s="253"/>
      <c r="Z78" s="253"/>
      <c r="AA78" s="253"/>
      <c r="AB78" s="253"/>
      <c r="AC78" s="253"/>
      <c r="AD78" s="253"/>
      <c r="AE78" s="253"/>
      <c r="AF78" s="253"/>
      <c r="AG78" s="253"/>
      <c r="AH78" s="253"/>
      <c r="AI78" s="253"/>
      <c r="AJ78" s="253"/>
      <c r="AK78" s="253"/>
      <c r="AL78" s="253"/>
    </row>
    <row r="79" spans="1:44" ht="14.85" customHeight="1">
      <c r="A79" s="305"/>
      <c r="B79" s="305"/>
      <c r="C79" s="305"/>
      <c r="D79" s="305"/>
      <c r="E79" s="305"/>
      <c r="F79" s="305"/>
      <c r="G79" s="305"/>
      <c r="H79" s="305"/>
      <c r="I79" s="305"/>
      <c r="J79" s="305"/>
      <c r="K79" s="305"/>
      <c r="L79" s="305"/>
      <c r="M79" s="305"/>
      <c r="N79" s="305"/>
      <c r="O79" s="305"/>
      <c r="P79" s="305"/>
      <c r="Q79" s="305"/>
      <c r="R79" s="305"/>
      <c r="S79" s="253"/>
      <c r="T79" s="253"/>
      <c r="U79" s="253"/>
      <c r="V79" s="253"/>
      <c r="W79" s="253"/>
      <c r="X79" s="253"/>
      <c r="Y79" s="253"/>
      <c r="Z79" s="253"/>
      <c r="AA79" s="253"/>
      <c r="AB79" s="253"/>
      <c r="AC79" s="253"/>
      <c r="AD79" s="253"/>
      <c r="AE79" s="253"/>
      <c r="AF79" s="253"/>
      <c r="AG79" s="253"/>
      <c r="AH79" s="253"/>
      <c r="AI79" s="253"/>
      <c r="AJ79" s="253"/>
      <c r="AK79" s="253"/>
      <c r="AL79" s="253"/>
    </row>
    <row r="80" spans="1:44" ht="14.85" customHeight="1">
      <c r="A80" s="896" t="s">
        <v>264</v>
      </c>
      <c r="B80" s="897"/>
      <c r="C80" s="897"/>
      <c r="D80" s="897"/>
      <c r="E80" s="897"/>
      <c r="F80" s="897"/>
      <c r="G80" s="897"/>
      <c r="H80" s="897"/>
      <c r="I80" s="897"/>
      <c r="J80" s="897"/>
      <c r="K80" s="897"/>
      <c r="L80" s="897"/>
      <c r="M80" s="897"/>
      <c r="N80" s="254"/>
      <c r="O80" s="254"/>
      <c r="P80" s="254"/>
      <c r="Q80" s="254"/>
      <c r="R80" s="254"/>
      <c r="S80" s="253"/>
      <c r="T80" s="253"/>
      <c r="U80" s="253"/>
      <c r="V80" s="253"/>
      <c r="W80" s="253"/>
      <c r="X80" s="253"/>
      <c r="Y80" s="253"/>
      <c r="Z80" s="253"/>
      <c r="AA80" s="253"/>
      <c r="AB80" s="253"/>
      <c r="AC80" s="253"/>
      <c r="AD80" s="253"/>
      <c r="AE80" s="253"/>
      <c r="AF80" s="253"/>
      <c r="AG80" s="253"/>
      <c r="AH80" s="253"/>
      <c r="AI80" s="253"/>
      <c r="AJ80" s="253"/>
      <c r="AK80" s="253"/>
      <c r="AL80" s="253"/>
    </row>
    <row r="81" spans="1:38" ht="14.85" customHeight="1">
      <c r="A81" s="306"/>
      <c r="N81" s="254"/>
      <c r="O81" s="254"/>
      <c r="P81" s="254"/>
      <c r="Q81" s="254"/>
      <c r="R81" s="254"/>
      <c r="S81" s="253"/>
      <c r="T81" s="253"/>
      <c r="U81" s="253"/>
      <c r="V81" s="253"/>
      <c r="W81" s="253"/>
      <c r="X81" s="253"/>
      <c r="Y81" s="253"/>
      <c r="Z81" s="253"/>
      <c r="AA81" s="253"/>
      <c r="AB81" s="253"/>
      <c r="AC81" s="253"/>
      <c r="AD81" s="253"/>
      <c r="AE81" s="253"/>
      <c r="AF81" s="253"/>
      <c r="AG81" s="253"/>
      <c r="AH81" s="253"/>
      <c r="AI81" s="253"/>
      <c r="AJ81" s="253"/>
      <c r="AK81" s="253"/>
      <c r="AL81" s="253"/>
    </row>
    <row r="82" spans="1:38" ht="14.85" customHeight="1">
      <c r="A82" s="255" t="s">
        <v>120</v>
      </c>
      <c r="B82" s="254"/>
      <c r="C82" s="254"/>
      <c r="D82" s="254"/>
      <c r="E82" s="254"/>
      <c r="F82" s="254"/>
      <c r="G82" s="254"/>
      <c r="H82" s="254"/>
      <c r="I82" s="254"/>
      <c r="J82" s="254"/>
      <c r="K82" s="254"/>
      <c r="L82" s="254"/>
      <c r="M82" s="254"/>
      <c r="N82" s="254"/>
      <c r="O82" s="254"/>
      <c r="P82" s="254"/>
      <c r="Q82" s="254"/>
      <c r="R82" s="254"/>
      <c r="S82" s="253"/>
      <c r="T82" s="253"/>
      <c r="U82" s="253"/>
      <c r="V82" s="253"/>
      <c r="W82" s="253"/>
      <c r="X82" s="253"/>
      <c r="Y82" s="253"/>
      <c r="Z82" s="253"/>
      <c r="AA82" s="253"/>
      <c r="AB82" s="253"/>
      <c r="AC82" s="253"/>
      <c r="AD82" s="253"/>
      <c r="AE82" s="253"/>
      <c r="AF82" s="253"/>
      <c r="AG82" s="253"/>
      <c r="AH82" s="253"/>
      <c r="AI82" s="253"/>
      <c r="AJ82" s="253"/>
      <c r="AK82" s="253"/>
      <c r="AL82" s="253"/>
    </row>
    <row r="83" spans="1:38" ht="14.85" customHeight="1">
      <c r="A83" s="898" t="s">
        <v>265</v>
      </c>
      <c r="B83" s="899"/>
      <c r="C83" s="899"/>
      <c r="D83" s="899"/>
      <c r="E83" s="899"/>
      <c r="F83" s="899"/>
      <c r="G83" s="899"/>
      <c r="H83" s="899"/>
      <c r="I83" s="899"/>
      <c r="J83" s="899"/>
      <c r="K83" s="899"/>
      <c r="L83" s="899"/>
      <c r="M83" s="899"/>
      <c r="N83" s="899"/>
      <c r="O83" s="899"/>
      <c r="P83" s="899"/>
      <c r="Q83" s="899"/>
      <c r="R83" s="899"/>
      <c r="S83" s="256"/>
      <c r="T83" s="256"/>
      <c r="U83" s="256"/>
      <c r="V83" s="256"/>
      <c r="W83" s="256"/>
      <c r="X83" s="256"/>
      <c r="Y83" s="256"/>
      <c r="Z83" s="256"/>
      <c r="AA83" s="256"/>
      <c r="AB83" s="256"/>
      <c r="AC83" s="256"/>
      <c r="AD83" s="256"/>
      <c r="AE83" s="256"/>
      <c r="AF83" s="253"/>
      <c r="AG83" s="253"/>
      <c r="AH83" s="253"/>
      <c r="AI83" s="253"/>
      <c r="AJ83" s="253"/>
      <c r="AK83" s="253"/>
      <c r="AL83" s="253"/>
    </row>
    <row r="84" spans="1:38">
      <c r="A84" s="898" t="s">
        <v>266</v>
      </c>
      <c r="B84" s="900"/>
      <c r="C84" s="900"/>
      <c r="D84" s="900"/>
      <c r="E84" s="900"/>
      <c r="F84" s="900"/>
      <c r="G84" s="900"/>
      <c r="H84" s="900"/>
      <c r="I84" s="900"/>
      <c r="J84" s="900"/>
      <c r="K84" s="900"/>
      <c r="L84" s="900"/>
      <c r="M84" s="900"/>
      <c r="N84" s="900"/>
      <c r="O84" s="900"/>
      <c r="P84" s="900"/>
      <c r="Q84" s="900"/>
      <c r="R84" s="900"/>
      <c r="S84" s="253"/>
      <c r="T84" s="253"/>
      <c r="U84" s="253"/>
      <c r="V84" s="253"/>
      <c r="W84" s="253"/>
      <c r="X84" s="253"/>
      <c r="Y84" s="253"/>
      <c r="Z84" s="253"/>
      <c r="AA84" s="253"/>
      <c r="AB84" s="253"/>
      <c r="AC84" s="253"/>
      <c r="AD84" s="253"/>
      <c r="AE84" s="253"/>
      <c r="AF84" s="257"/>
      <c r="AG84" s="257"/>
      <c r="AH84" s="257"/>
      <c r="AI84" s="257"/>
      <c r="AJ84" s="257"/>
      <c r="AL84" s="253"/>
    </row>
    <row r="85" spans="1:38">
      <c r="A85" s="308" t="s">
        <v>267</v>
      </c>
      <c r="B85" s="308"/>
      <c r="C85" s="308"/>
      <c r="D85" s="308"/>
      <c r="E85" s="308"/>
      <c r="F85" s="308"/>
      <c r="G85" s="308"/>
      <c r="H85" s="308"/>
      <c r="I85" s="308"/>
      <c r="J85" s="308"/>
      <c r="K85" s="308"/>
      <c r="L85" s="308"/>
      <c r="M85" s="308"/>
      <c r="N85" s="308"/>
      <c r="O85" s="308"/>
      <c r="P85" s="308"/>
      <c r="Q85" s="308"/>
      <c r="R85" s="308"/>
      <c r="S85" s="253"/>
      <c r="T85" s="253"/>
      <c r="U85" s="253"/>
      <c r="V85" s="253"/>
      <c r="W85" s="253"/>
      <c r="X85" s="253"/>
      <c r="Y85" s="253"/>
      <c r="Z85" s="253"/>
      <c r="AA85" s="253"/>
      <c r="AB85" s="253"/>
      <c r="AC85" s="253"/>
      <c r="AD85" s="253"/>
      <c r="AE85" s="253"/>
      <c r="AF85" s="257"/>
      <c r="AG85" s="257"/>
      <c r="AH85" s="257"/>
      <c r="AI85" s="257"/>
      <c r="AJ85" s="257"/>
      <c r="AL85" s="253"/>
    </row>
    <row r="86" spans="1:38" ht="14.85" customHeight="1">
      <c r="A86" s="254"/>
      <c r="B86" s="254"/>
      <c r="C86" s="254"/>
      <c r="D86" s="254"/>
      <c r="E86" s="254"/>
      <c r="F86" s="254"/>
      <c r="G86" s="254"/>
      <c r="H86" s="254"/>
      <c r="I86" s="254"/>
      <c r="J86" s="254"/>
      <c r="K86" s="254"/>
      <c r="L86" s="254"/>
      <c r="M86" s="254"/>
      <c r="N86" s="254"/>
      <c r="O86" s="254"/>
      <c r="P86" s="254"/>
      <c r="Q86" s="254"/>
      <c r="R86" s="254"/>
      <c r="S86" s="253"/>
      <c r="T86" s="253"/>
      <c r="U86" s="253"/>
      <c r="V86" s="253"/>
      <c r="W86" s="253"/>
      <c r="X86" s="253"/>
      <c r="Y86" s="253"/>
      <c r="Z86" s="253"/>
      <c r="AA86" s="253"/>
      <c r="AB86" s="253"/>
      <c r="AC86" s="253"/>
      <c r="AD86" s="253"/>
      <c r="AE86" s="253"/>
    </row>
    <row r="87" spans="1:38">
      <c r="A87" s="890" t="s">
        <v>121</v>
      </c>
      <c r="B87" s="890"/>
      <c r="C87" s="890"/>
      <c r="D87" s="890"/>
      <c r="E87" s="890"/>
      <c r="F87" s="890"/>
      <c r="G87" s="890"/>
      <c r="H87" s="890"/>
      <c r="I87" s="890"/>
      <c r="J87" s="890"/>
      <c r="K87" s="890"/>
      <c r="L87" s="890"/>
      <c r="M87" s="890"/>
      <c r="N87" s="890"/>
      <c r="O87" s="890"/>
      <c r="P87" s="890"/>
      <c r="Q87" s="890"/>
      <c r="R87" s="890"/>
    </row>
    <row r="88" spans="1:38">
      <c r="A88" s="258" t="s">
        <v>356</v>
      </c>
      <c r="B88" s="254"/>
      <c r="C88" s="254"/>
      <c r="D88" s="254"/>
      <c r="E88" s="254"/>
      <c r="F88" s="254"/>
      <c r="G88" s="254"/>
      <c r="H88" s="254"/>
      <c r="I88" s="254"/>
      <c r="J88" s="254"/>
      <c r="K88" s="254"/>
      <c r="L88" s="254"/>
      <c r="M88" s="254"/>
      <c r="N88" s="254"/>
      <c r="O88" s="254"/>
      <c r="P88" s="254"/>
      <c r="Q88" s="254"/>
      <c r="R88" s="254"/>
    </row>
    <row r="90" spans="1:38">
      <c r="A90" s="254"/>
      <c r="B90" s="254"/>
      <c r="C90" s="254"/>
      <c r="D90" s="254"/>
      <c r="E90" s="254"/>
      <c r="F90" s="254"/>
      <c r="G90" s="254"/>
      <c r="H90" s="254"/>
      <c r="I90" s="254"/>
      <c r="J90" s="254"/>
      <c r="K90" s="254"/>
      <c r="L90" s="254"/>
      <c r="M90" s="254"/>
      <c r="N90" s="254"/>
      <c r="O90" s="254"/>
      <c r="P90" s="254"/>
      <c r="Q90" s="254"/>
      <c r="R90" s="254"/>
      <c r="S90" s="254"/>
    </row>
    <row r="91" spans="1:38">
      <c r="A91" s="254"/>
      <c r="B91" s="254"/>
      <c r="C91" s="254"/>
      <c r="D91" s="254"/>
      <c r="E91" s="254"/>
      <c r="F91" s="254"/>
      <c r="G91" s="254"/>
      <c r="H91" s="254"/>
      <c r="I91" s="254"/>
      <c r="J91" s="254"/>
      <c r="K91" s="254"/>
      <c r="L91" s="254"/>
      <c r="M91" s="254"/>
      <c r="N91" s="254"/>
      <c r="O91" s="254"/>
      <c r="P91" s="254"/>
      <c r="Q91" s="254"/>
      <c r="R91" s="254"/>
      <c r="S91" s="254"/>
    </row>
    <row r="92" spans="1:38">
      <c r="A92" s="254"/>
      <c r="B92" s="254"/>
      <c r="C92" s="254"/>
      <c r="D92" s="254"/>
      <c r="E92" s="254"/>
      <c r="F92" s="254"/>
      <c r="G92" s="254"/>
      <c r="H92" s="254"/>
      <c r="I92" s="254"/>
      <c r="J92" s="254"/>
      <c r="K92" s="254"/>
      <c r="L92" s="254"/>
      <c r="M92" s="254"/>
      <c r="N92" s="254"/>
      <c r="O92" s="254"/>
      <c r="P92" s="254"/>
      <c r="Q92" s="254"/>
      <c r="R92" s="254"/>
      <c r="S92" s="254"/>
    </row>
    <row r="93" spans="1:38">
      <c r="A93" s="254"/>
      <c r="B93" s="254"/>
      <c r="C93" s="254"/>
      <c r="D93" s="254"/>
      <c r="E93" s="254"/>
      <c r="F93" s="254"/>
      <c r="G93" s="254"/>
      <c r="H93" s="254"/>
      <c r="I93" s="254"/>
      <c r="J93" s="254"/>
      <c r="K93" s="254"/>
      <c r="L93" s="254"/>
      <c r="M93" s="254"/>
      <c r="N93" s="254"/>
      <c r="O93" s="254"/>
      <c r="P93" s="254"/>
      <c r="Q93" s="254"/>
      <c r="R93" s="254"/>
      <c r="S93" s="254"/>
    </row>
    <row r="94" spans="1:38">
      <c r="A94" s="254"/>
      <c r="B94" s="254"/>
      <c r="C94" s="254"/>
      <c r="D94" s="254"/>
      <c r="E94" s="254"/>
      <c r="F94" s="254"/>
      <c r="G94" s="254"/>
      <c r="H94" s="254"/>
      <c r="I94" s="254"/>
      <c r="J94" s="254"/>
      <c r="K94" s="254"/>
      <c r="L94" s="254"/>
      <c r="M94" s="254"/>
      <c r="N94" s="254"/>
      <c r="O94" s="254"/>
      <c r="P94" s="254"/>
      <c r="Q94" s="254"/>
      <c r="R94" s="254"/>
      <c r="S94" s="254"/>
    </row>
    <row r="95" spans="1:38">
      <c r="A95" s="254"/>
      <c r="B95" s="254"/>
      <c r="C95" s="254"/>
      <c r="D95" s="254"/>
      <c r="E95" s="254"/>
      <c r="F95" s="254"/>
      <c r="G95" s="254"/>
      <c r="H95" s="254"/>
      <c r="I95" s="254"/>
      <c r="J95" s="254"/>
      <c r="K95" s="254"/>
      <c r="L95" s="254"/>
      <c r="M95" s="254"/>
      <c r="N95" s="254"/>
      <c r="O95" s="254"/>
      <c r="P95" s="254"/>
      <c r="Q95" s="254"/>
      <c r="R95" s="254"/>
      <c r="S95" s="254"/>
    </row>
    <row r="96" spans="1:38">
      <c r="A96" s="254"/>
      <c r="B96" s="254"/>
      <c r="C96" s="254"/>
      <c r="D96" s="254"/>
      <c r="E96" s="254"/>
      <c r="F96" s="254"/>
      <c r="G96" s="254"/>
      <c r="H96" s="254"/>
      <c r="I96" s="254"/>
      <c r="J96" s="254"/>
      <c r="K96" s="254"/>
      <c r="L96" s="254"/>
      <c r="M96" s="254"/>
      <c r="N96" s="254"/>
      <c r="O96" s="254"/>
      <c r="P96" s="254"/>
      <c r="Q96" s="254"/>
      <c r="R96" s="254"/>
      <c r="S96" s="254"/>
    </row>
    <row r="97" spans="1:19">
      <c r="A97" s="254"/>
      <c r="B97" s="254"/>
      <c r="C97" s="254"/>
      <c r="D97" s="254"/>
      <c r="E97" s="254"/>
      <c r="F97" s="254"/>
      <c r="G97" s="254"/>
      <c r="H97" s="254"/>
      <c r="I97" s="254"/>
      <c r="J97" s="254"/>
      <c r="K97" s="254"/>
      <c r="L97" s="254"/>
      <c r="M97" s="254"/>
      <c r="N97" s="254"/>
      <c r="O97" s="254"/>
      <c r="P97" s="254"/>
      <c r="Q97" s="254"/>
      <c r="R97" s="254"/>
      <c r="S97" s="254"/>
    </row>
    <row r="98" spans="1:19">
      <c r="A98" s="254"/>
      <c r="B98" s="254"/>
      <c r="C98" s="254"/>
      <c r="D98" s="254"/>
      <c r="E98" s="254"/>
      <c r="F98" s="254"/>
      <c r="G98" s="254"/>
      <c r="H98" s="254"/>
      <c r="I98" s="254"/>
      <c r="J98" s="254"/>
      <c r="K98" s="254"/>
      <c r="L98" s="254"/>
      <c r="M98" s="254"/>
      <c r="N98" s="254"/>
      <c r="O98" s="254"/>
      <c r="P98" s="254"/>
      <c r="Q98" s="254"/>
      <c r="R98" s="254"/>
      <c r="S98" s="254"/>
    </row>
  </sheetData>
  <mergeCells count="7">
    <mergeCell ref="A87:R87"/>
    <mergeCell ref="A4:A5"/>
    <mergeCell ref="A41:A42"/>
    <mergeCell ref="A78:R78"/>
    <mergeCell ref="A80:M80"/>
    <mergeCell ref="A83:R83"/>
    <mergeCell ref="A84:R84"/>
  </mergeCells>
  <hyperlinks>
    <hyperlink ref="A1" location="sommaire!A1" display="Retour au sommaire" xr:uid="{00000000-0004-0000-0E00-000000000000}"/>
  </hyperlinks>
  <pageMargins left="0.7" right="0.7" top="0.75" bottom="0.75" header="0.3" footer="0.3"/>
  <pageSetup paperSize="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S39"/>
  <sheetViews>
    <sheetView workbookViewId="0">
      <pane xSplit="9" ySplit="4" topLeftCell="J5" activePane="bottomRight" state="frozen"/>
      <selection pane="topRight"/>
      <selection pane="bottomLeft"/>
      <selection pane="bottomRight" sqref="A1:XFD1048576"/>
    </sheetView>
  </sheetViews>
  <sheetFormatPr baseColWidth="10" defaultColWidth="10.85546875" defaultRowHeight="15"/>
  <cols>
    <col min="1" max="5" width="10.85546875" style="307"/>
    <col min="6" max="6" width="9.85546875" style="307" customWidth="1"/>
    <col min="7" max="8" width="10.85546875" style="307" hidden="1" customWidth="1"/>
    <col min="9" max="9" width="11.85546875" style="307" hidden="1" customWidth="1"/>
    <col min="10" max="19" width="8.5703125" style="307" customWidth="1"/>
    <col min="20" max="16384" width="10.85546875" style="307"/>
  </cols>
  <sheetData>
    <row r="1" spans="1:19">
      <c r="A1" s="232" t="s">
        <v>35</v>
      </c>
    </row>
    <row r="2" spans="1:19" ht="15.75">
      <c r="A2" s="233" t="s">
        <v>268</v>
      </c>
    </row>
    <row r="3" spans="1:19" ht="10.5" customHeight="1"/>
    <row r="4" spans="1:19" ht="15.75">
      <c r="A4" s="901"/>
      <c r="B4" s="902"/>
      <c r="C4" s="902"/>
      <c r="D4" s="902"/>
      <c r="E4" s="902"/>
      <c r="F4" s="902"/>
      <c r="G4" s="902"/>
      <c r="H4" s="902"/>
      <c r="I4" s="902"/>
      <c r="J4" s="903" t="s">
        <v>269</v>
      </c>
      <c r="K4" s="904"/>
      <c r="L4" s="904"/>
      <c r="M4" s="904"/>
      <c r="N4" s="905"/>
      <c r="O4" s="906" t="s">
        <v>270</v>
      </c>
      <c r="P4" s="906"/>
      <c r="Q4" s="906"/>
      <c r="R4" s="906"/>
      <c r="S4" s="907"/>
    </row>
    <row r="5" spans="1:19" ht="12.2" customHeight="1">
      <c r="A5" s="908" t="s">
        <v>255</v>
      </c>
      <c r="B5" s="909"/>
      <c r="C5" s="909"/>
      <c r="D5" s="909"/>
      <c r="E5" s="909"/>
      <c r="F5" s="909"/>
      <c r="G5" s="909"/>
      <c r="H5" s="909"/>
      <c r="I5" s="909"/>
      <c r="J5" s="910" t="s">
        <v>271</v>
      </c>
      <c r="K5" s="911"/>
      <c r="L5" s="911"/>
      <c r="M5" s="911"/>
      <c r="N5" s="912"/>
      <c r="O5" s="911" t="s">
        <v>272</v>
      </c>
      <c r="P5" s="911"/>
      <c r="Q5" s="911"/>
      <c r="R5" s="911"/>
      <c r="S5" s="913"/>
    </row>
    <row r="6" spans="1:19" ht="12.2" customHeight="1">
      <c r="A6" s="914" t="s">
        <v>230</v>
      </c>
      <c r="B6" s="915"/>
      <c r="C6" s="915"/>
      <c r="D6" s="915"/>
      <c r="E6" s="915"/>
      <c r="F6" s="915"/>
      <c r="G6" s="915"/>
      <c r="H6" s="915"/>
      <c r="I6" s="915"/>
      <c r="J6" s="916">
        <v>162</v>
      </c>
      <c r="K6" s="917"/>
      <c r="L6" s="917"/>
      <c r="M6" s="917"/>
      <c r="N6" s="918"/>
      <c r="O6" s="917" t="s">
        <v>273</v>
      </c>
      <c r="P6" s="917"/>
      <c r="Q6" s="917"/>
      <c r="R6" s="917"/>
      <c r="S6" s="919"/>
    </row>
    <row r="7" spans="1:19" ht="12.2" customHeight="1">
      <c r="A7" s="914" t="s">
        <v>274</v>
      </c>
      <c r="B7" s="915"/>
      <c r="C7" s="915"/>
      <c r="D7" s="915"/>
      <c r="E7" s="915"/>
      <c r="F7" s="915"/>
      <c r="G7" s="915"/>
      <c r="H7" s="915"/>
      <c r="I7" s="915"/>
      <c r="J7" s="916">
        <v>151</v>
      </c>
      <c r="K7" s="917"/>
      <c r="L7" s="917"/>
      <c r="M7" s="917"/>
      <c r="N7" s="918"/>
      <c r="O7" s="917" t="s">
        <v>275</v>
      </c>
      <c r="P7" s="917"/>
      <c r="Q7" s="917"/>
      <c r="R7" s="917"/>
      <c r="S7" s="919"/>
    </row>
    <row r="8" spans="1:19" ht="12.2" customHeight="1">
      <c r="A8" s="914" t="s">
        <v>276</v>
      </c>
      <c r="B8" s="915"/>
      <c r="C8" s="915"/>
      <c r="D8" s="915"/>
      <c r="E8" s="915"/>
      <c r="F8" s="915"/>
      <c r="G8" s="915"/>
      <c r="H8" s="915"/>
      <c r="I8" s="915"/>
      <c r="J8" s="916" t="s">
        <v>277</v>
      </c>
      <c r="K8" s="917"/>
      <c r="L8" s="917"/>
      <c r="M8" s="917"/>
      <c r="N8" s="918"/>
      <c r="O8" s="917" t="s">
        <v>278</v>
      </c>
      <c r="P8" s="917"/>
      <c r="Q8" s="917"/>
      <c r="R8" s="917"/>
      <c r="S8" s="919"/>
    </row>
    <row r="9" spans="1:19" ht="12.2" customHeight="1">
      <c r="A9" s="914" t="s">
        <v>262</v>
      </c>
      <c r="B9" s="915"/>
      <c r="C9" s="915"/>
      <c r="D9" s="915"/>
      <c r="E9" s="915"/>
      <c r="F9" s="915"/>
      <c r="G9" s="915"/>
      <c r="H9" s="915"/>
      <c r="I9" s="915"/>
      <c r="J9" s="916" t="s">
        <v>279</v>
      </c>
      <c r="K9" s="917"/>
      <c r="L9" s="917"/>
      <c r="M9" s="917"/>
      <c r="N9" s="918"/>
      <c r="O9" s="917" t="s">
        <v>280</v>
      </c>
      <c r="P9" s="917"/>
      <c r="Q9" s="917"/>
      <c r="R9" s="917"/>
      <c r="S9" s="919"/>
    </row>
    <row r="10" spans="1:19" ht="12.2" customHeight="1">
      <c r="A10" s="914" t="s">
        <v>281</v>
      </c>
      <c r="B10" s="915"/>
      <c r="C10" s="915"/>
      <c r="D10" s="915"/>
      <c r="E10" s="915"/>
      <c r="F10" s="915"/>
      <c r="G10" s="915"/>
      <c r="H10" s="915"/>
      <c r="I10" s="915"/>
      <c r="J10" s="916" t="s">
        <v>282</v>
      </c>
      <c r="K10" s="917"/>
      <c r="L10" s="917"/>
      <c r="M10" s="917"/>
      <c r="N10" s="918"/>
      <c r="O10" s="917" t="s">
        <v>283</v>
      </c>
      <c r="P10" s="917"/>
      <c r="Q10" s="917"/>
      <c r="R10" s="917"/>
      <c r="S10" s="919"/>
    </row>
    <row r="11" spans="1:19" ht="12.2" customHeight="1">
      <c r="A11" s="914" t="s">
        <v>233</v>
      </c>
      <c r="B11" s="915"/>
      <c r="C11" s="915"/>
      <c r="D11" s="915"/>
      <c r="E11" s="915"/>
      <c r="F11" s="915"/>
      <c r="G11" s="915"/>
      <c r="H11" s="915"/>
      <c r="I11" s="915"/>
      <c r="J11" s="916">
        <v>185</v>
      </c>
      <c r="K11" s="917"/>
      <c r="L11" s="917"/>
      <c r="M11" s="917"/>
      <c r="N11" s="918"/>
      <c r="O11" s="917" t="s">
        <v>284</v>
      </c>
      <c r="P11" s="917"/>
      <c r="Q11" s="917"/>
      <c r="R11" s="917"/>
      <c r="S11" s="919"/>
    </row>
    <row r="12" spans="1:19" ht="12.2" customHeight="1">
      <c r="A12" s="920" t="s">
        <v>285</v>
      </c>
      <c r="B12" s="921"/>
      <c r="C12" s="921"/>
      <c r="D12" s="921"/>
      <c r="E12" s="921"/>
      <c r="F12" s="921"/>
      <c r="G12" s="921"/>
      <c r="H12" s="921"/>
      <c r="I12" s="921"/>
      <c r="J12" s="922" t="s">
        <v>286</v>
      </c>
      <c r="K12" s="923"/>
      <c r="L12" s="923"/>
      <c r="M12" s="923"/>
      <c r="N12" s="924"/>
      <c r="O12" s="923" t="s">
        <v>287</v>
      </c>
      <c r="P12" s="923"/>
      <c r="Q12" s="923"/>
      <c r="R12" s="923"/>
      <c r="S12" s="925"/>
    </row>
    <row r="13" spans="1:19" ht="12.2" customHeight="1">
      <c r="A13" s="908" t="s">
        <v>288</v>
      </c>
      <c r="B13" s="909"/>
      <c r="C13" s="909"/>
      <c r="D13" s="909"/>
      <c r="E13" s="909"/>
      <c r="F13" s="909"/>
      <c r="G13" s="909"/>
      <c r="H13" s="909"/>
      <c r="I13" s="909"/>
      <c r="J13" s="910" t="s">
        <v>289</v>
      </c>
      <c r="K13" s="911"/>
      <c r="L13" s="911"/>
      <c r="M13" s="911"/>
      <c r="N13" s="912"/>
      <c r="O13" s="911" t="s">
        <v>290</v>
      </c>
      <c r="P13" s="911"/>
      <c r="Q13" s="911"/>
      <c r="R13" s="911"/>
      <c r="S13" s="913"/>
    </row>
    <row r="14" spans="1:19" ht="12.2" customHeight="1">
      <c r="A14" s="914" t="s">
        <v>291</v>
      </c>
      <c r="B14" s="915"/>
      <c r="C14" s="915"/>
      <c r="D14" s="915"/>
      <c r="E14" s="915"/>
      <c r="F14" s="915"/>
      <c r="G14" s="915"/>
      <c r="H14" s="915"/>
      <c r="I14" s="915"/>
      <c r="J14" s="916" t="s">
        <v>292</v>
      </c>
      <c r="K14" s="917"/>
      <c r="L14" s="917"/>
      <c r="M14" s="917"/>
      <c r="N14" s="918"/>
      <c r="O14" s="917" t="s">
        <v>293</v>
      </c>
      <c r="P14" s="917"/>
      <c r="Q14" s="917"/>
      <c r="R14" s="917"/>
      <c r="S14" s="919"/>
    </row>
    <row r="15" spans="1:19" ht="12.2" customHeight="1">
      <c r="A15" s="914" t="s">
        <v>294</v>
      </c>
      <c r="B15" s="915"/>
      <c r="C15" s="915"/>
      <c r="D15" s="915"/>
      <c r="E15" s="915"/>
      <c r="F15" s="915"/>
      <c r="G15" s="915"/>
      <c r="H15" s="915"/>
      <c r="I15" s="915"/>
      <c r="J15" s="916" t="s">
        <v>295</v>
      </c>
      <c r="K15" s="917"/>
      <c r="L15" s="917"/>
      <c r="M15" s="917"/>
      <c r="N15" s="918"/>
      <c r="O15" s="917" t="s">
        <v>296</v>
      </c>
      <c r="P15" s="917"/>
      <c r="Q15" s="917"/>
      <c r="R15" s="917"/>
      <c r="S15" s="919"/>
    </row>
    <row r="16" spans="1:19" ht="12.2" customHeight="1">
      <c r="A16" s="914" t="s">
        <v>297</v>
      </c>
      <c r="B16" s="915"/>
      <c r="C16" s="915"/>
      <c r="D16" s="915"/>
      <c r="E16" s="915"/>
      <c r="F16" s="915"/>
      <c r="G16" s="915"/>
      <c r="H16" s="915"/>
      <c r="I16" s="915"/>
      <c r="J16" s="916" t="s">
        <v>298</v>
      </c>
      <c r="K16" s="917"/>
      <c r="L16" s="917"/>
      <c r="M16" s="917"/>
      <c r="N16" s="918"/>
      <c r="O16" s="917" t="s">
        <v>299</v>
      </c>
      <c r="P16" s="917"/>
      <c r="Q16" s="917"/>
      <c r="R16" s="917"/>
      <c r="S16" s="919"/>
    </row>
    <row r="17" spans="1:19" ht="12.2" customHeight="1">
      <c r="A17" s="920" t="s">
        <v>300</v>
      </c>
      <c r="B17" s="921"/>
      <c r="C17" s="921"/>
      <c r="D17" s="921"/>
      <c r="E17" s="921"/>
      <c r="F17" s="921"/>
      <c r="G17" s="921"/>
      <c r="H17" s="921"/>
      <c r="I17" s="921"/>
      <c r="J17" s="926" t="s">
        <v>301</v>
      </c>
      <c r="K17" s="927"/>
      <c r="L17" s="927"/>
      <c r="M17" s="927"/>
      <c r="N17" s="928"/>
      <c r="O17" s="927" t="s">
        <v>302</v>
      </c>
      <c r="P17" s="927"/>
      <c r="Q17" s="927"/>
      <c r="R17" s="927"/>
      <c r="S17" s="929"/>
    </row>
    <row r="18" spans="1:19" ht="12.2" customHeight="1">
      <c r="A18" s="908" t="s">
        <v>303</v>
      </c>
      <c r="B18" s="909"/>
      <c r="C18" s="909"/>
      <c r="D18" s="909"/>
      <c r="E18" s="909"/>
      <c r="F18" s="909"/>
      <c r="G18" s="909"/>
      <c r="H18" s="909"/>
      <c r="I18" s="909"/>
      <c r="J18" s="910" t="s">
        <v>304</v>
      </c>
      <c r="K18" s="911"/>
      <c r="L18" s="911"/>
      <c r="M18" s="911"/>
      <c r="N18" s="912"/>
      <c r="O18" s="911" t="s">
        <v>305</v>
      </c>
      <c r="P18" s="911"/>
      <c r="Q18" s="911"/>
      <c r="R18" s="911"/>
      <c r="S18" s="913"/>
    </row>
    <row r="19" spans="1:19" ht="12.2" customHeight="1">
      <c r="A19" s="914" t="s">
        <v>306</v>
      </c>
      <c r="B19" s="915"/>
      <c r="C19" s="915"/>
      <c r="D19" s="915"/>
      <c r="E19" s="915"/>
      <c r="F19" s="915"/>
      <c r="G19" s="915"/>
      <c r="H19" s="915"/>
      <c r="I19" s="915"/>
      <c r="J19" s="916" t="s">
        <v>307</v>
      </c>
      <c r="K19" s="917"/>
      <c r="L19" s="917"/>
      <c r="M19" s="917"/>
      <c r="N19" s="918"/>
      <c r="O19" s="917" t="s">
        <v>308</v>
      </c>
      <c r="P19" s="917"/>
      <c r="Q19" s="917"/>
      <c r="R19" s="917"/>
      <c r="S19" s="919"/>
    </row>
    <row r="20" spans="1:19" ht="12.2" customHeight="1">
      <c r="A20" s="914" t="s">
        <v>240</v>
      </c>
      <c r="B20" s="915"/>
      <c r="C20" s="915"/>
      <c r="D20" s="915"/>
      <c r="E20" s="915"/>
      <c r="F20" s="915"/>
      <c r="G20" s="915"/>
      <c r="H20" s="915"/>
      <c r="I20" s="915"/>
      <c r="J20" s="916" t="s">
        <v>309</v>
      </c>
      <c r="K20" s="917"/>
      <c r="L20" s="917"/>
      <c r="M20" s="917"/>
      <c r="N20" s="918"/>
      <c r="O20" s="917" t="s">
        <v>310</v>
      </c>
      <c r="P20" s="917"/>
      <c r="Q20" s="917"/>
      <c r="R20" s="917"/>
      <c r="S20" s="919"/>
    </row>
    <row r="21" spans="1:19" ht="12.2" customHeight="1">
      <c r="A21" s="914" t="s">
        <v>241</v>
      </c>
      <c r="B21" s="915"/>
      <c r="C21" s="915"/>
      <c r="D21" s="915"/>
      <c r="E21" s="915"/>
      <c r="F21" s="915"/>
      <c r="G21" s="915"/>
      <c r="H21" s="915"/>
      <c r="I21" s="915"/>
      <c r="J21" s="916">
        <v>487</v>
      </c>
      <c r="K21" s="917"/>
      <c r="L21" s="917"/>
      <c r="M21" s="917"/>
      <c r="N21" s="918"/>
      <c r="O21" s="917" t="s">
        <v>311</v>
      </c>
      <c r="P21" s="917"/>
      <c r="Q21" s="917"/>
      <c r="R21" s="917"/>
      <c r="S21" s="919"/>
    </row>
    <row r="22" spans="1:19" ht="12.2" customHeight="1">
      <c r="A22" s="309" t="s">
        <v>242</v>
      </c>
      <c r="B22" s="310"/>
      <c r="C22" s="310"/>
      <c r="D22" s="310"/>
      <c r="E22" s="310"/>
      <c r="F22" s="310"/>
      <c r="G22" s="310"/>
      <c r="H22" s="310"/>
      <c r="I22" s="310"/>
      <c r="J22" s="311"/>
      <c r="K22" s="312"/>
      <c r="L22" s="312" t="s">
        <v>312</v>
      </c>
      <c r="M22" s="312"/>
      <c r="N22" s="313"/>
      <c r="O22" s="312"/>
      <c r="P22" s="312"/>
      <c r="Q22" s="312" t="s">
        <v>313</v>
      </c>
      <c r="R22" s="312"/>
      <c r="S22" s="314"/>
    </row>
    <row r="23" spans="1:19" ht="12.2" customHeight="1">
      <c r="A23" s="914" t="s">
        <v>314</v>
      </c>
      <c r="B23" s="915"/>
      <c r="C23" s="915"/>
      <c r="D23" s="915"/>
      <c r="E23" s="915"/>
      <c r="F23" s="915"/>
      <c r="G23" s="915"/>
      <c r="H23" s="915"/>
      <c r="I23" s="915"/>
      <c r="J23" s="916" t="s">
        <v>315</v>
      </c>
      <c r="K23" s="917"/>
      <c r="L23" s="917"/>
      <c r="M23" s="917"/>
      <c r="N23" s="918"/>
      <c r="O23" s="917" t="s">
        <v>316</v>
      </c>
      <c r="P23" s="917"/>
      <c r="Q23" s="917"/>
      <c r="R23" s="917"/>
      <c r="S23" s="919"/>
    </row>
    <row r="24" spans="1:19" ht="12.2" customHeight="1">
      <c r="A24" s="920" t="s">
        <v>317</v>
      </c>
      <c r="B24" s="921"/>
      <c r="C24" s="921"/>
      <c r="D24" s="921"/>
      <c r="E24" s="921"/>
      <c r="F24" s="921"/>
      <c r="G24" s="921"/>
      <c r="H24" s="921"/>
      <c r="I24" s="921"/>
      <c r="J24" s="926" t="s">
        <v>318</v>
      </c>
      <c r="K24" s="927"/>
      <c r="L24" s="927"/>
      <c r="M24" s="927"/>
      <c r="N24" s="928"/>
      <c r="O24" s="927" t="s">
        <v>319</v>
      </c>
      <c r="P24" s="927"/>
      <c r="Q24" s="927"/>
      <c r="R24" s="927"/>
      <c r="S24" s="929"/>
    </row>
    <row r="25" spans="1:19" ht="12.2" customHeight="1">
      <c r="A25" s="908" t="s">
        <v>249</v>
      </c>
      <c r="B25" s="909"/>
      <c r="C25" s="909"/>
      <c r="D25" s="909"/>
      <c r="E25" s="909"/>
      <c r="F25" s="909"/>
      <c r="G25" s="909"/>
      <c r="H25" s="909"/>
      <c r="I25" s="909"/>
      <c r="J25" s="910" t="s">
        <v>320</v>
      </c>
      <c r="K25" s="911"/>
      <c r="L25" s="911"/>
      <c r="M25" s="911"/>
      <c r="N25" s="912"/>
      <c r="O25" s="911" t="s">
        <v>321</v>
      </c>
      <c r="P25" s="911"/>
      <c r="Q25" s="911"/>
      <c r="R25" s="911"/>
      <c r="S25" s="913"/>
    </row>
    <row r="26" spans="1:19" ht="12.2" customHeight="1">
      <c r="A26" s="914" t="s">
        <v>245</v>
      </c>
      <c r="B26" s="915"/>
      <c r="C26" s="915"/>
      <c r="D26" s="915"/>
      <c r="E26" s="915"/>
      <c r="F26" s="915"/>
      <c r="G26" s="915"/>
      <c r="H26" s="915"/>
      <c r="I26" s="915"/>
      <c r="J26" s="916" t="s">
        <v>322</v>
      </c>
      <c r="K26" s="917"/>
      <c r="L26" s="917"/>
      <c r="M26" s="917"/>
      <c r="N26" s="918"/>
      <c r="O26" s="917" t="s">
        <v>323</v>
      </c>
      <c r="P26" s="917"/>
      <c r="Q26" s="917"/>
      <c r="R26" s="917"/>
      <c r="S26" s="919"/>
    </row>
    <row r="27" spans="1:19" ht="12.2" customHeight="1">
      <c r="A27" s="914" t="s">
        <v>246</v>
      </c>
      <c r="B27" s="915"/>
      <c r="C27" s="915"/>
      <c r="D27" s="915"/>
      <c r="E27" s="915"/>
      <c r="F27" s="915"/>
      <c r="G27" s="915"/>
      <c r="H27" s="915"/>
      <c r="I27" s="915"/>
      <c r="J27" s="916">
        <v>250</v>
      </c>
      <c r="K27" s="917"/>
      <c r="L27" s="917"/>
      <c r="M27" s="917"/>
      <c r="N27" s="918"/>
      <c r="O27" s="917" t="s">
        <v>324</v>
      </c>
      <c r="P27" s="917"/>
      <c r="Q27" s="917"/>
      <c r="R27" s="917"/>
      <c r="S27" s="919"/>
    </row>
    <row r="28" spans="1:19" ht="12.2" customHeight="1">
      <c r="A28" s="914" t="s">
        <v>247</v>
      </c>
      <c r="B28" s="915"/>
      <c r="C28" s="915"/>
      <c r="D28" s="915"/>
      <c r="E28" s="915"/>
      <c r="F28" s="915"/>
      <c r="G28" s="915"/>
      <c r="H28" s="915"/>
      <c r="I28" s="915"/>
      <c r="J28" s="916" t="s">
        <v>325</v>
      </c>
      <c r="K28" s="917"/>
      <c r="L28" s="917"/>
      <c r="M28" s="917"/>
      <c r="N28" s="918"/>
      <c r="O28" s="917" t="s">
        <v>326</v>
      </c>
      <c r="P28" s="917"/>
      <c r="Q28" s="917"/>
      <c r="R28" s="917"/>
      <c r="S28" s="919"/>
    </row>
    <row r="29" spans="1:19" ht="12.2" customHeight="1">
      <c r="A29" s="914" t="s">
        <v>327</v>
      </c>
      <c r="B29" s="915"/>
      <c r="C29" s="915"/>
      <c r="D29" s="915"/>
      <c r="E29" s="915"/>
      <c r="F29" s="915"/>
      <c r="G29" s="915"/>
      <c r="H29" s="915"/>
      <c r="I29" s="915"/>
      <c r="J29" s="916" t="s">
        <v>328</v>
      </c>
      <c r="K29" s="917"/>
      <c r="L29" s="917"/>
      <c r="M29" s="917"/>
      <c r="N29" s="918"/>
      <c r="O29" s="917" t="s">
        <v>329</v>
      </c>
      <c r="P29" s="917"/>
      <c r="Q29" s="917"/>
      <c r="R29" s="917"/>
      <c r="S29" s="919"/>
    </row>
    <row r="30" spans="1:19" ht="12.2" customHeight="1">
      <c r="A30" s="920" t="s">
        <v>249</v>
      </c>
      <c r="B30" s="921"/>
      <c r="C30" s="921"/>
      <c r="D30" s="921"/>
      <c r="E30" s="921"/>
      <c r="F30" s="921"/>
      <c r="G30" s="921"/>
      <c r="H30" s="921"/>
      <c r="I30" s="921"/>
      <c r="J30" s="926" t="s">
        <v>330</v>
      </c>
      <c r="K30" s="927"/>
      <c r="L30" s="927"/>
      <c r="M30" s="927"/>
      <c r="N30" s="928"/>
      <c r="O30" s="927" t="s">
        <v>331</v>
      </c>
      <c r="P30" s="927"/>
      <c r="Q30" s="927"/>
      <c r="R30" s="927"/>
      <c r="S30" s="929"/>
    </row>
    <row r="31" spans="1:19" ht="12.2" customHeight="1">
      <c r="A31" s="908" t="s">
        <v>258</v>
      </c>
      <c r="B31" s="909"/>
      <c r="C31" s="909"/>
      <c r="D31" s="909"/>
      <c r="E31" s="909"/>
      <c r="F31" s="909"/>
      <c r="G31" s="909"/>
      <c r="H31" s="909"/>
      <c r="I31" s="909"/>
      <c r="J31" s="910" t="s">
        <v>332</v>
      </c>
      <c r="K31" s="911"/>
      <c r="L31" s="911"/>
      <c r="M31" s="911"/>
      <c r="N31" s="912"/>
      <c r="O31" s="911" t="s">
        <v>333</v>
      </c>
      <c r="P31" s="911"/>
      <c r="Q31" s="911"/>
      <c r="R31" s="911"/>
      <c r="S31" s="913"/>
    </row>
    <row r="32" spans="1:19" ht="12.2" customHeight="1">
      <c r="A32" s="914" t="s">
        <v>250</v>
      </c>
      <c r="B32" s="915"/>
      <c r="C32" s="915"/>
      <c r="D32" s="915"/>
      <c r="E32" s="915"/>
      <c r="F32" s="915"/>
      <c r="G32" s="915"/>
      <c r="H32" s="915"/>
      <c r="I32" s="915"/>
      <c r="J32" s="916" t="s">
        <v>334</v>
      </c>
      <c r="K32" s="917"/>
      <c r="L32" s="917"/>
      <c r="M32" s="917"/>
      <c r="N32" s="918"/>
      <c r="O32" s="917" t="s">
        <v>335</v>
      </c>
      <c r="P32" s="917"/>
      <c r="Q32" s="917"/>
      <c r="R32" s="917"/>
      <c r="S32" s="919"/>
    </row>
    <row r="33" spans="1:19" ht="12.2" customHeight="1">
      <c r="A33" s="914" t="s">
        <v>251</v>
      </c>
      <c r="B33" s="915"/>
      <c r="C33" s="915"/>
      <c r="D33" s="915"/>
      <c r="E33" s="915"/>
      <c r="F33" s="915"/>
      <c r="G33" s="915"/>
      <c r="H33" s="915"/>
      <c r="I33" s="915"/>
      <c r="J33" s="916" t="s">
        <v>336</v>
      </c>
      <c r="K33" s="917"/>
      <c r="L33" s="917"/>
      <c r="M33" s="917"/>
      <c r="N33" s="918"/>
      <c r="O33" s="917" t="s">
        <v>337</v>
      </c>
      <c r="P33" s="917"/>
      <c r="Q33" s="917"/>
      <c r="R33" s="917"/>
      <c r="S33" s="919"/>
    </row>
    <row r="34" spans="1:19" ht="12.2" customHeight="1">
      <c r="A34" s="920" t="s">
        <v>252</v>
      </c>
      <c r="B34" s="921"/>
      <c r="C34" s="921"/>
      <c r="D34" s="921"/>
      <c r="E34" s="921"/>
      <c r="F34" s="921"/>
      <c r="G34" s="921"/>
      <c r="H34" s="921"/>
      <c r="I34" s="921"/>
      <c r="J34" s="926" t="s">
        <v>338</v>
      </c>
      <c r="K34" s="927"/>
      <c r="L34" s="927"/>
      <c r="M34" s="927"/>
      <c r="N34" s="928"/>
      <c r="O34" s="927" t="s">
        <v>339</v>
      </c>
      <c r="P34" s="927"/>
      <c r="Q34" s="927"/>
      <c r="R34" s="927"/>
      <c r="S34" s="929"/>
    </row>
    <row r="35" spans="1:19" ht="12.2" customHeight="1">
      <c r="A35" s="932" t="s">
        <v>253</v>
      </c>
      <c r="B35" s="933"/>
      <c r="C35" s="933"/>
      <c r="D35" s="933"/>
      <c r="E35" s="933"/>
      <c r="F35" s="933"/>
      <c r="G35" s="933"/>
      <c r="H35" s="933"/>
      <c r="I35" s="933"/>
      <c r="J35" s="934" t="s">
        <v>340</v>
      </c>
      <c r="K35" s="935"/>
      <c r="L35" s="935"/>
      <c r="M35" s="935"/>
      <c r="N35" s="936"/>
      <c r="O35" s="935" t="s">
        <v>341</v>
      </c>
      <c r="P35" s="935"/>
      <c r="Q35" s="935"/>
      <c r="R35" s="935"/>
      <c r="S35" s="937"/>
    </row>
    <row r="36" spans="1:19" ht="12.2" customHeight="1">
      <c r="A36" s="938" t="s">
        <v>259</v>
      </c>
      <c r="B36" s="939"/>
      <c r="C36" s="939"/>
      <c r="D36" s="939"/>
      <c r="E36" s="939"/>
      <c r="F36" s="939"/>
      <c r="G36" s="939"/>
      <c r="H36" s="939"/>
      <c r="I36" s="939"/>
      <c r="J36" s="940" t="s">
        <v>342</v>
      </c>
      <c r="K36" s="941"/>
      <c r="L36" s="941"/>
      <c r="M36" s="941"/>
      <c r="N36" s="942"/>
      <c r="O36" s="941" t="s">
        <v>343</v>
      </c>
      <c r="P36" s="941"/>
      <c r="Q36" s="941"/>
      <c r="R36" s="941"/>
      <c r="S36" s="943"/>
    </row>
    <row r="37" spans="1:19" ht="15.75">
      <c r="B37" s="259"/>
      <c r="C37" s="259"/>
      <c r="D37" s="259"/>
      <c r="E37" s="259"/>
      <c r="F37" s="259"/>
      <c r="G37" s="259"/>
      <c r="H37" s="259"/>
      <c r="I37" s="259"/>
      <c r="J37" s="260"/>
      <c r="K37" s="260"/>
      <c r="L37" s="260"/>
      <c r="M37" s="260"/>
      <c r="N37" s="260"/>
      <c r="O37" s="260"/>
      <c r="P37" s="260"/>
      <c r="Q37" s="260"/>
      <c r="R37" s="260"/>
      <c r="S37" s="260"/>
    </row>
    <row r="38" spans="1:19">
      <c r="A38" s="890" t="s">
        <v>344</v>
      </c>
      <c r="B38" s="890"/>
      <c r="C38" s="890"/>
      <c r="D38" s="890"/>
      <c r="E38" s="890"/>
      <c r="F38" s="890"/>
      <c r="G38" s="890"/>
      <c r="H38" s="890"/>
      <c r="I38" s="890"/>
      <c r="J38" s="890"/>
      <c r="K38" s="890"/>
      <c r="L38" s="890"/>
      <c r="M38" s="890"/>
      <c r="N38" s="890"/>
      <c r="O38" s="890"/>
      <c r="P38" s="890"/>
      <c r="Q38" s="890"/>
      <c r="R38" s="890"/>
    </row>
    <row r="39" spans="1:19" ht="68.45" customHeight="1">
      <c r="A39" s="930" t="s">
        <v>345</v>
      </c>
      <c r="B39" s="931"/>
      <c r="C39" s="931"/>
      <c r="D39" s="931"/>
      <c r="E39" s="931"/>
      <c r="F39" s="931"/>
      <c r="G39" s="931"/>
      <c r="H39" s="931"/>
      <c r="I39" s="931"/>
      <c r="J39" s="931"/>
      <c r="K39" s="931"/>
      <c r="L39" s="931"/>
      <c r="M39" s="931"/>
      <c r="N39" s="931"/>
      <c r="O39" s="931"/>
      <c r="P39" s="931"/>
      <c r="Q39" s="931"/>
      <c r="R39" s="931"/>
    </row>
  </sheetData>
  <mergeCells count="98">
    <mergeCell ref="A38:R38"/>
    <mergeCell ref="A39:R39"/>
    <mergeCell ref="A35:I35"/>
    <mergeCell ref="J35:N35"/>
    <mergeCell ref="O35:S35"/>
    <mergeCell ref="A36:I36"/>
    <mergeCell ref="J36:N36"/>
    <mergeCell ref="O36:S36"/>
    <mergeCell ref="A33:I33"/>
    <mergeCell ref="J33:N33"/>
    <mergeCell ref="O33:S33"/>
    <mergeCell ref="A34:I34"/>
    <mergeCell ref="J34:N34"/>
    <mergeCell ref="O34:S34"/>
    <mergeCell ref="A31:I31"/>
    <mergeCell ref="J31:N31"/>
    <mergeCell ref="O31:S31"/>
    <mergeCell ref="A32:I32"/>
    <mergeCell ref="J32:N32"/>
    <mergeCell ref="O32:S32"/>
    <mergeCell ref="A29:I29"/>
    <mergeCell ref="J29:N29"/>
    <mergeCell ref="O29:S29"/>
    <mergeCell ref="A30:I30"/>
    <mergeCell ref="J30:N30"/>
    <mergeCell ref="O30:S30"/>
    <mergeCell ref="A27:I27"/>
    <mergeCell ref="J27:N27"/>
    <mergeCell ref="O27:S27"/>
    <mergeCell ref="A28:I28"/>
    <mergeCell ref="J28:N28"/>
    <mergeCell ref="O28:S28"/>
    <mergeCell ref="A25:I25"/>
    <mergeCell ref="J25:N25"/>
    <mergeCell ref="O25:S25"/>
    <mergeCell ref="A26:I26"/>
    <mergeCell ref="J26:N26"/>
    <mergeCell ref="O26:S26"/>
    <mergeCell ref="A23:I23"/>
    <mergeCell ref="J23:N23"/>
    <mergeCell ref="O23:S23"/>
    <mergeCell ref="A24:I24"/>
    <mergeCell ref="J24:N24"/>
    <mergeCell ref="O24:S24"/>
    <mergeCell ref="A20:I20"/>
    <mergeCell ref="J20:N20"/>
    <mergeCell ref="O20:S20"/>
    <mergeCell ref="A21:I21"/>
    <mergeCell ref="J21:N21"/>
    <mergeCell ref="O21:S21"/>
    <mergeCell ref="A18:I18"/>
    <mergeCell ref="J18:N18"/>
    <mergeCell ref="O18:S18"/>
    <mergeCell ref="A19:I19"/>
    <mergeCell ref="J19:N19"/>
    <mergeCell ref="O19:S19"/>
    <mergeCell ref="A16:I16"/>
    <mergeCell ref="J16:N16"/>
    <mergeCell ref="O16:S16"/>
    <mergeCell ref="A17:I17"/>
    <mergeCell ref="J17:N17"/>
    <mergeCell ref="O17:S17"/>
    <mergeCell ref="A14:I14"/>
    <mergeCell ref="J14:N14"/>
    <mergeCell ref="O14:S14"/>
    <mergeCell ref="A15:I15"/>
    <mergeCell ref="J15:N15"/>
    <mergeCell ref="O15:S15"/>
    <mergeCell ref="A12:I12"/>
    <mergeCell ref="J12:N12"/>
    <mergeCell ref="O12:S12"/>
    <mergeCell ref="A13:I13"/>
    <mergeCell ref="J13:N13"/>
    <mergeCell ref="O13:S13"/>
    <mergeCell ref="A10:I10"/>
    <mergeCell ref="J10:N10"/>
    <mergeCell ref="O10:S10"/>
    <mergeCell ref="A11:I11"/>
    <mergeCell ref="J11:N11"/>
    <mergeCell ref="O11:S11"/>
    <mergeCell ref="A8:I8"/>
    <mergeCell ref="J8:N8"/>
    <mergeCell ref="O8:S8"/>
    <mergeCell ref="A9:I9"/>
    <mergeCell ref="J9:N9"/>
    <mergeCell ref="O9:S9"/>
    <mergeCell ref="A6:I6"/>
    <mergeCell ref="J6:N6"/>
    <mergeCell ref="O6:S6"/>
    <mergeCell ref="A7:I7"/>
    <mergeCell ref="J7:N7"/>
    <mergeCell ref="O7:S7"/>
    <mergeCell ref="A4:I4"/>
    <mergeCell ref="J4:N4"/>
    <mergeCell ref="O4:S4"/>
    <mergeCell ref="A5:I5"/>
    <mergeCell ref="J5:N5"/>
    <mergeCell ref="O5:S5"/>
  </mergeCells>
  <hyperlinks>
    <hyperlink ref="A1" location="sommaire!A1" display="Retour au sommaire" xr:uid="{00000000-0004-0000-0F00-000000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tabColor rgb="FF92D050"/>
  </sheetPr>
  <dimension ref="A1:W171"/>
  <sheetViews>
    <sheetView showGridLines="0" tabSelected="1" zoomScale="85" workbookViewId="0">
      <pane xSplit="1" ySplit="6" topLeftCell="D116" activePane="bottomRight" state="frozen"/>
      <selection activeCell="A2" sqref="A2"/>
      <selection pane="topRight"/>
      <selection pane="bottomLeft"/>
      <selection pane="bottomRight" activeCell="A136" sqref="A136:M136"/>
    </sheetView>
  </sheetViews>
  <sheetFormatPr baseColWidth="10" defaultColWidth="11.42578125" defaultRowHeight="15"/>
  <cols>
    <col min="1" max="1" width="11.42578125" style="151" customWidth="1"/>
    <col min="2" max="14" width="18.5703125" style="106" customWidth="1"/>
    <col min="15" max="15" width="21.140625" style="106" customWidth="1"/>
    <col min="16" max="23" width="18.5703125" style="109" customWidth="1"/>
    <col min="24" max="16384" width="11.42578125" style="109"/>
  </cols>
  <sheetData>
    <row r="1" spans="1:23" ht="15" customHeight="1">
      <c r="A1" s="105" t="s">
        <v>35</v>
      </c>
      <c r="K1" s="107"/>
      <c r="N1" s="108"/>
      <c r="O1" s="109"/>
    </row>
    <row r="2" spans="1:23" ht="15" customHeight="1">
      <c r="A2" s="110" t="s">
        <v>36</v>
      </c>
      <c r="K2" s="107"/>
      <c r="N2" s="108"/>
      <c r="O2" s="109"/>
    </row>
    <row r="3" spans="1:23" ht="15" customHeight="1">
      <c r="A3" s="109"/>
    </row>
    <row r="4" spans="1:23" s="111" customFormat="1" ht="15" customHeight="1">
      <c r="B4" s="722" t="s">
        <v>37</v>
      </c>
      <c r="C4" s="716"/>
      <c r="D4" s="716"/>
      <c r="E4" s="716"/>
      <c r="F4" s="716"/>
      <c r="G4" s="716"/>
      <c r="H4" s="716"/>
      <c r="I4" s="716"/>
      <c r="J4" s="716"/>
      <c r="K4" s="716"/>
      <c r="L4" s="716"/>
      <c r="M4" s="716"/>
      <c r="N4" s="716"/>
      <c r="O4" s="723"/>
      <c r="P4" s="715" t="s">
        <v>38</v>
      </c>
      <c r="Q4" s="716"/>
      <c r="R4" s="716"/>
      <c r="S4" s="716"/>
      <c r="T4" s="716"/>
      <c r="U4" s="716"/>
      <c r="V4" s="716"/>
      <c r="W4" s="717"/>
    </row>
    <row r="5" spans="1:23" s="111" customFormat="1" ht="27" customHeight="1">
      <c r="B5" s="724" t="s">
        <v>348</v>
      </c>
      <c r="C5" s="714"/>
      <c r="D5" s="714" t="s">
        <v>39</v>
      </c>
      <c r="E5" s="714"/>
      <c r="F5" s="725" t="s">
        <v>40</v>
      </c>
      <c r="G5" s="725"/>
      <c r="H5" s="714" t="s">
        <v>41</v>
      </c>
      <c r="I5" s="714"/>
      <c r="J5" s="714" t="s">
        <v>42</v>
      </c>
      <c r="K5" s="714"/>
      <c r="L5" s="714" t="s">
        <v>43</v>
      </c>
      <c r="M5" s="714"/>
      <c r="N5" s="719" t="s">
        <v>44</v>
      </c>
      <c r="O5" s="720"/>
      <c r="P5" s="721" t="s">
        <v>45</v>
      </c>
      <c r="Q5" s="714"/>
      <c r="R5" s="714" t="s">
        <v>46</v>
      </c>
      <c r="S5" s="714"/>
      <c r="T5" s="714" t="s">
        <v>47</v>
      </c>
      <c r="U5" s="714"/>
      <c r="V5" s="714" t="s">
        <v>48</v>
      </c>
      <c r="W5" s="718"/>
    </row>
    <row r="6" spans="1:23" s="111" customFormat="1" ht="53.1" customHeight="1">
      <c r="A6" s="112" t="s">
        <v>49</v>
      </c>
      <c r="B6" s="113" t="s">
        <v>349</v>
      </c>
      <c r="C6" s="114" t="s">
        <v>51</v>
      </c>
      <c r="D6" s="113" t="s">
        <v>50</v>
      </c>
      <c r="E6" s="114" t="s">
        <v>51</v>
      </c>
      <c r="F6" s="113" t="s">
        <v>50</v>
      </c>
      <c r="G6" s="114" t="s">
        <v>51</v>
      </c>
      <c r="H6" s="113" t="s">
        <v>50</v>
      </c>
      <c r="I6" s="114" t="s">
        <v>51</v>
      </c>
      <c r="J6" s="113" t="s">
        <v>50</v>
      </c>
      <c r="K6" s="114" t="s">
        <v>51</v>
      </c>
      <c r="L6" s="113" t="s">
        <v>50</v>
      </c>
      <c r="M6" s="114" t="s">
        <v>51</v>
      </c>
      <c r="N6" s="113" t="s">
        <v>50</v>
      </c>
      <c r="O6" s="114" t="s">
        <v>51</v>
      </c>
      <c r="P6" s="115" t="s">
        <v>50</v>
      </c>
      <c r="Q6" s="114" t="s">
        <v>51</v>
      </c>
      <c r="R6" s="113" t="s">
        <v>50</v>
      </c>
      <c r="S6" s="114" t="s">
        <v>51</v>
      </c>
      <c r="T6" s="113" t="s">
        <v>50</v>
      </c>
      <c r="U6" s="114" t="s">
        <v>51</v>
      </c>
      <c r="V6" s="113" t="s">
        <v>50</v>
      </c>
      <c r="W6" s="116" t="s">
        <v>51</v>
      </c>
    </row>
    <row r="7" spans="1:23" s="131" customFormat="1" ht="15" customHeight="1">
      <c r="A7" s="117">
        <v>1901</v>
      </c>
      <c r="B7" s="118">
        <v>38485925</v>
      </c>
      <c r="C7" s="119"/>
      <c r="D7" s="120">
        <v>38524951</v>
      </c>
      <c r="E7" s="121"/>
      <c r="F7" s="120">
        <v>917075</v>
      </c>
      <c r="G7" s="122"/>
      <c r="H7" s="123">
        <v>825315</v>
      </c>
      <c r="I7" s="121"/>
      <c r="J7" s="120">
        <v>91760</v>
      </c>
      <c r="K7" s="121"/>
      <c r="L7" s="120">
        <v>-13708</v>
      </c>
      <c r="M7" s="121"/>
      <c r="N7" s="124">
        <v>78052</v>
      </c>
      <c r="O7" s="125"/>
      <c r="P7" s="126">
        <v>22.5</v>
      </c>
      <c r="Q7" s="127"/>
      <c r="R7" s="128">
        <v>20.3</v>
      </c>
      <c r="S7" s="127"/>
      <c r="T7" s="128">
        <v>2.2000000000000002</v>
      </c>
      <c r="U7" s="127"/>
      <c r="V7" s="129">
        <v>2.0280661046863102</v>
      </c>
      <c r="W7" s="130"/>
    </row>
    <row r="8" spans="1:23" s="131" customFormat="1" ht="15" customHeight="1">
      <c r="A8" s="117">
        <v>1902</v>
      </c>
      <c r="B8" s="132">
        <v>38563977</v>
      </c>
      <c r="C8" s="133"/>
      <c r="D8" s="134">
        <v>38610244</v>
      </c>
      <c r="E8" s="135"/>
      <c r="F8" s="134">
        <v>904434</v>
      </c>
      <c r="G8" s="136"/>
      <c r="H8" s="137">
        <v>801379</v>
      </c>
      <c r="I8" s="135"/>
      <c r="J8" s="134">
        <v>103055</v>
      </c>
      <c r="K8" s="135"/>
      <c r="L8" s="134">
        <v>-10521</v>
      </c>
      <c r="M8" s="135"/>
      <c r="N8" s="138">
        <v>92534</v>
      </c>
      <c r="O8" s="139"/>
      <c r="P8" s="140">
        <v>22.2</v>
      </c>
      <c r="Q8" s="141"/>
      <c r="R8" s="142">
        <v>19.600000000000001</v>
      </c>
      <c r="S8" s="141"/>
      <c r="T8" s="142">
        <v>2.6</v>
      </c>
      <c r="U8" s="141"/>
      <c r="V8" s="143">
        <v>2.3994931850519463</v>
      </c>
      <c r="W8" s="144"/>
    </row>
    <row r="9" spans="1:23" s="131" customFormat="1" ht="15" customHeight="1">
      <c r="A9" s="117">
        <v>1903</v>
      </c>
      <c r="B9" s="132">
        <v>38656511</v>
      </c>
      <c r="C9" s="133"/>
      <c r="D9" s="134">
        <v>38696991.5</v>
      </c>
      <c r="E9" s="135"/>
      <c r="F9" s="134">
        <v>884498</v>
      </c>
      <c r="G9" s="136"/>
      <c r="H9" s="137">
        <v>794566</v>
      </c>
      <c r="I9" s="135"/>
      <c r="J9" s="134">
        <v>89932</v>
      </c>
      <c r="K9" s="135"/>
      <c r="L9" s="134">
        <v>-8971</v>
      </c>
      <c r="M9" s="135"/>
      <c r="N9" s="138">
        <v>80961</v>
      </c>
      <c r="O9" s="139"/>
      <c r="P9" s="140">
        <v>21.6</v>
      </c>
      <c r="Q9" s="141"/>
      <c r="R9" s="142">
        <v>19.399999999999999</v>
      </c>
      <c r="S9" s="141"/>
      <c r="T9" s="142">
        <v>2.2000000000000002</v>
      </c>
      <c r="U9" s="141"/>
      <c r="V9" s="143">
        <v>2.0943690443247709</v>
      </c>
      <c r="W9" s="144"/>
    </row>
    <row r="10" spans="1:23" s="131" customFormat="1" ht="15" customHeight="1">
      <c r="A10" s="117">
        <v>1904</v>
      </c>
      <c r="B10" s="132">
        <v>38737472</v>
      </c>
      <c r="C10" s="133"/>
      <c r="D10" s="134">
        <v>38768559</v>
      </c>
      <c r="E10" s="135"/>
      <c r="F10" s="134">
        <v>877091</v>
      </c>
      <c r="G10" s="136"/>
      <c r="H10" s="137">
        <v>802536</v>
      </c>
      <c r="I10" s="135"/>
      <c r="J10" s="134">
        <v>74555</v>
      </c>
      <c r="K10" s="135"/>
      <c r="L10" s="134">
        <v>-12381</v>
      </c>
      <c r="M10" s="135"/>
      <c r="N10" s="138">
        <v>62174</v>
      </c>
      <c r="O10" s="139"/>
      <c r="P10" s="140">
        <v>21.4</v>
      </c>
      <c r="Q10" s="141"/>
      <c r="R10" s="142">
        <v>19.600000000000001</v>
      </c>
      <c r="S10" s="141"/>
      <c r="T10" s="142">
        <v>1.8</v>
      </c>
      <c r="U10" s="141"/>
      <c r="V10" s="143">
        <v>1.605009227241261</v>
      </c>
      <c r="W10" s="144"/>
    </row>
    <row r="11" spans="1:23" s="131" customFormat="1" ht="15" customHeight="1">
      <c r="A11" s="117">
        <v>1905</v>
      </c>
      <c r="B11" s="132">
        <v>38799646</v>
      </c>
      <c r="C11" s="133"/>
      <c r="D11" s="134">
        <v>38817602.5</v>
      </c>
      <c r="E11" s="135"/>
      <c r="F11" s="134">
        <v>865604</v>
      </c>
      <c r="G11" s="136"/>
      <c r="H11" s="137">
        <v>812338</v>
      </c>
      <c r="I11" s="135"/>
      <c r="J11" s="134">
        <v>53266</v>
      </c>
      <c r="K11" s="135"/>
      <c r="L11" s="134">
        <v>-17353</v>
      </c>
      <c r="M11" s="135"/>
      <c r="N11" s="138">
        <v>35913</v>
      </c>
      <c r="O11" s="139"/>
      <c r="P11" s="140">
        <v>21.1</v>
      </c>
      <c r="Q11" s="141"/>
      <c r="R11" s="142">
        <v>19.8</v>
      </c>
      <c r="S11" s="141"/>
      <c r="T11" s="142">
        <v>1.3</v>
      </c>
      <c r="U11" s="141"/>
      <c r="V11" s="143">
        <v>0.92560122842357884</v>
      </c>
      <c r="W11" s="144"/>
    </row>
    <row r="12" spans="1:23" s="131" customFormat="1" ht="15" customHeight="1">
      <c r="A12" s="117">
        <v>1906</v>
      </c>
      <c r="B12" s="132">
        <v>38835559</v>
      </c>
      <c r="C12" s="133"/>
      <c r="D12" s="134">
        <v>38864371</v>
      </c>
      <c r="E12" s="135"/>
      <c r="F12" s="134">
        <v>864745</v>
      </c>
      <c r="G12" s="136"/>
      <c r="H12" s="137">
        <v>820051</v>
      </c>
      <c r="I12" s="135"/>
      <c r="J12" s="134">
        <v>44694</v>
      </c>
      <c r="K12" s="135"/>
      <c r="L12" s="134">
        <v>12930</v>
      </c>
      <c r="M12" s="135"/>
      <c r="N12" s="138">
        <v>57624</v>
      </c>
      <c r="O12" s="139"/>
      <c r="P12" s="140">
        <v>21</v>
      </c>
      <c r="Q12" s="141"/>
      <c r="R12" s="142">
        <v>20</v>
      </c>
      <c r="S12" s="141"/>
      <c r="T12" s="142">
        <v>1</v>
      </c>
      <c r="U12" s="141"/>
      <c r="V12" s="143">
        <v>1.4837947871434012</v>
      </c>
      <c r="W12" s="144"/>
    </row>
    <row r="13" spans="1:23" s="131" customFormat="1" ht="15" customHeight="1">
      <c r="A13" s="117">
        <v>1907</v>
      </c>
      <c r="B13" s="132">
        <v>38893183</v>
      </c>
      <c r="C13" s="133"/>
      <c r="D13" s="134">
        <v>38909170.5</v>
      </c>
      <c r="E13" s="135"/>
      <c r="F13" s="134">
        <v>829632</v>
      </c>
      <c r="G13" s="136"/>
      <c r="H13" s="137">
        <v>830871</v>
      </c>
      <c r="I13" s="135"/>
      <c r="J13" s="134">
        <v>-1239</v>
      </c>
      <c r="K13" s="135"/>
      <c r="L13" s="134">
        <v>33214</v>
      </c>
      <c r="M13" s="135"/>
      <c r="N13" s="138">
        <v>31975</v>
      </c>
      <c r="O13" s="139"/>
      <c r="P13" s="140">
        <v>20.2</v>
      </c>
      <c r="Q13" s="141"/>
      <c r="R13" s="142">
        <v>20.2</v>
      </c>
      <c r="S13" s="141"/>
      <c r="T13" s="142">
        <v>0</v>
      </c>
      <c r="U13" s="141"/>
      <c r="V13" s="143">
        <v>0.8221235068366608</v>
      </c>
      <c r="W13" s="144"/>
    </row>
    <row r="14" spans="1:23" s="131" customFormat="1" ht="15" customHeight="1">
      <c r="A14" s="117">
        <v>1908</v>
      </c>
      <c r="B14" s="132">
        <v>38925158</v>
      </c>
      <c r="C14" s="133"/>
      <c r="D14" s="134">
        <v>38974740</v>
      </c>
      <c r="E14" s="135"/>
      <c r="F14" s="134">
        <v>848982</v>
      </c>
      <c r="G14" s="136"/>
      <c r="H14" s="137">
        <v>784415</v>
      </c>
      <c r="I14" s="135"/>
      <c r="J14" s="134">
        <v>64567</v>
      </c>
      <c r="K14" s="135"/>
      <c r="L14" s="134">
        <v>34597</v>
      </c>
      <c r="M14" s="135"/>
      <c r="N14" s="138">
        <v>99164</v>
      </c>
      <c r="O14" s="139"/>
      <c r="P14" s="140">
        <v>20.6</v>
      </c>
      <c r="Q14" s="141"/>
      <c r="R14" s="142">
        <v>19</v>
      </c>
      <c r="S14" s="141"/>
      <c r="T14" s="142">
        <v>1.6</v>
      </c>
      <c r="U14" s="141"/>
      <c r="V14" s="143">
        <v>2.5475554909757845</v>
      </c>
      <c r="W14" s="144"/>
    </row>
    <row r="15" spans="1:23" s="131" customFormat="1" ht="15" customHeight="1">
      <c r="A15" s="117">
        <v>1909</v>
      </c>
      <c r="B15" s="132">
        <v>39024322</v>
      </c>
      <c r="C15" s="133"/>
      <c r="D15" s="134">
        <v>39056648.5</v>
      </c>
      <c r="E15" s="135"/>
      <c r="F15" s="134">
        <v>824739</v>
      </c>
      <c r="G15" s="136"/>
      <c r="H15" s="137">
        <v>792798</v>
      </c>
      <c r="I15" s="135"/>
      <c r="J15" s="134">
        <v>31941</v>
      </c>
      <c r="K15" s="135"/>
      <c r="L15" s="134">
        <v>32712</v>
      </c>
      <c r="M15" s="135"/>
      <c r="N15" s="138">
        <v>64653</v>
      </c>
      <c r="O15" s="139"/>
      <c r="P15" s="140">
        <v>20</v>
      </c>
      <c r="Q15" s="141"/>
      <c r="R15" s="142">
        <v>19.2</v>
      </c>
      <c r="S15" s="141"/>
      <c r="T15" s="142">
        <v>0.8</v>
      </c>
      <c r="U15" s="141"/>
      <c r="V15" s="143">
        <v>1.6567360222171188</v>
      </c>
      <c r="W15" s="144"/>
    </row>
    <row r="16" spans="1:23" s="131" customFormat="1" ht="15" customHeight="1">
      <c r="A16" s="117">
        <v>1910</v>
      </c>
      <c r="B16" s="132">
        <v>39088975</v>
      </c>
      <c r="C16" s="133"/>
      <c r="D16" s="134">
        <v>39158379</v>
      </c>
      <c r="E16" s="135"/>
      <c r="F16" s="134">
        <v>828140</v>
      </c>
      <c r="G16" s="136"/>
      <c r="H16" s="137">
        <v>737877</v>
      </c>
      <c r="I16" s="135"/>
      <c r="J16" s="134">
        <v>90263</v>
      </c>
      <c r="K16" s="135"/>
      <c r="L16" s="134">
        <v>48545</v>
      </c>
      <c r="M16" s="135"/>
      <c r="N16" s="138">
        <v>138808</v>
      </c>
      <c r="O16" s="139"/>
      <c r="P16" s="140">
        <v>20</v>
      </c>
      <c r="Q16" s="141"/>
      <c r="R16" s="142">
        <v>17.8</v>
      </c>
      <c r="S16" s="141"/>
      <c r="T16" s="142">
        <v>2.2000000000000002</v>
      </c>
      <c r="U16" s="141"/>
      <c r="V16" s="143">
        <v>3.5510780213602433</v>
      </c>
      <c r="W16" s="144"/>
    </row>
    <row r="17" spans="1:23" s="131" customFormat="1" ht="15" customHeight="1">
      <c r="A17" s="117">
        <v>1911</v>
      </c>
      <c r="B17" s="132">
        <v>39227783</v>
      </c>
      <c r="C17" s="133"/>
      <c r="D17" s="134">
        <v>39228609</v>
      </c>
      <c r="E17" s="135"/>
      <c r="F17" s="134">
        <v>793506</v>
      </c>
      <c r="G17" s="136"/>
      <c r="H17" s="137">
        <v>813653</v>
      </c>
      <c r="I17" s="135"/>
      <c r="J17" s="134">
        <v>-20147</v>
      </c>
      <c r="K17" s="135"/>
      <c r="L17" s="134">
        <v>21799</v>
      </c>
      <c r="M17" s="135"/>
      <c r="N17" s="138">
        <v>1652</v>
      </c>
      <c r="O17" s="139"/>
      <c r="P17" s="140">
        <v>19.2</v>
      </c>
      <c r="Q17" s="141"/>
      <c r="R17" s="142">
        <v>19.600000000000001</v>
      </c>
      <c r="S17" s="141"/>
      <c r="T17" s="142">
        <v>-0.4</v>
      </c>
      <c r="U17" s="141"/>
      <c r="V17" s="143">
        <v>4.2113009547340464E-2</v>
      </c>
      <c r="W17" s="144"/>
    </row>
    <row r="18" spans="1:23" s="131" customFormat="1" ht="15" customHeight="1">
      <c r="A18" s="117">
        <v>1912</v>
      </c>
      <c r="B18" s="132">
        <v>39229435</v>
      </c>
      <c r="C18" s="133"/>
      <c r="D18" s="134">
        <v>39283438.5</v>
      </c>
      <c r="E18" s="135"/>
      <c r="F18" s="134">
        <v>801642</v>
      </c>
      <c r="G18" s="136"/>
      <c r="H18" s="137">
        <v>726848</v>
      </c>
      <c r="I18" s="135"/>
      <c r="J18" s="134">
        <v>74794</v>
      </c>
      <c r="K18" s="135"/>
      <c r="L18" s="134">
        <v>33213</v>
      </c>
      <c r="M18" s="135"/>
      <c r="N18" s="138">
        <v>108007</v>
      </c>
      <c r="O18" s="139"/>
      <c r="P18" s="140">
        <v>19.3</v>
      </c>
      <c r="Q18" s="141"/>
      <c r="R18" s="142">
        <v>17.5</v>
      </c>
      <c r="S18" s="141"/>
      <c r="T18" s="142">
        <v>1.8</v>
      </c>
      <c r="U18" s="141"/>
      <c r="V18" s="143">
        <v>2.7532132440857233</v>
      </c>
      <c r="W18" s="144"/>
    </row>
    <row r="19" spans="1:23" s="131" customFormat="1" ht="15" customHeight="1">
      <c r="A19" s="117">
        <v>1913</v>
      </c>
      <c r="B19" s="132">
        <v>39337442</v>
      </c>
      <c r="C19" s="133"/>
      <c r="D19" s="134">
        <v>39384343</v>
      </c>
      <c r="E19" s="135"/>
      <c r="F19" s="134">
        <v>795851</v>
      </c>
      <c r="G19" s="136"/>
      <c r="H19" s="137">
        <v>736937</v>
      </c>
      <c r="I19" s="135"/>
      <c r="J19" s="134">
        <v>58914</v>
      </c>
      <c r="K19" s="135"/>
      <c r="L19" s="134">
        <v>34888</v>
      </c>
      <c r="M19" s="135"/>
      <c r="N19" s="138">
        <v>93802</v>
      </c>
      <c r="O19" s="139"/>
      <c r="P19" s="140">
        <v>19.100000000000001</v>
      </c>
      <c r="Q19" s="141"/>
      <c r="R19" s="142">
        <v>17.7</v>
      </c>
      <c r="S19" s="141"/>
      <c r="T19" s="142">
        <v>1.4</v>
      </c>
      <c r="U19" s="141"/>
      <c r="V19" s="143">
        <v>2.3845475259931748</v>
      </c>
      <c r="W19" s="144"/>
    </row>
    <row r="20" spans="1:23" s="131" customFormat="1" ht="15" customHeight="1">
      <c r="A20" s="117">
        <v>1914</v>
      </c>
      <c r="B20" s="132">
        <v>39431244</v>
      </c>
      <c r="C20" s="133"/>
      <c r="D20" s="134" t="s">
        <v>52</v>
      </c>
      <c r="E20" s="135"/>
      <c r="F20" s="134">
        <v>757931</v>
      </c>
      <c r="G20" s="136"/>
      <c r="H20" s="137">
        <v>774931</v>
      </c>
      <c r="I20" s="135"/>
      <c r="J20" s="134">
        <v>-17000</v>
      </c>
      <c r="K20" s="135"/>
      <c r="L20" s="134" t="s">
        <v>52</v>
      </c>
      <c r="M20" s="135"/>
      <c r="N20" s="138" t="s">
        <v>52</v>
      </c>
      <c r="O20" s="139"/>
      <c r="P20" s="140">
        <v>18.2</v>
      </c>
      <c r="Q20" s="141"/>
      <c r="R20" s="142">
        <v>18.600000000000001</v>
      </c>
      <c r="S20" s="141"/>
      <c r="T20" s="142">
        <v>-0.4</v>
      </c>
      <c r="U20" s="141"/>
      <c r="V20" s="143" t="s">
        <v>52</v>
      </c>
      <c r="W20" s="144"/>
    </row>
    <row r="21" spans="1:23" s="131" customFormat="1" ht="15" customHeight="1">
      <c r="A21" s="117">
        <v>1915</v>
      </c>
      <c r="B21" s="132" t="s">
        <v>52</v>
      </c>
      <c r="C21" s="133"/>
      <c r="D21" s="134" t="s">
        <v>52</v>
      </c>
      <c r="E21" s="135"/>
      <c r="F21" s="134">
        <v>482968</v>
      </c>
      <c r="G21" s="136"/>
      <c r="H21" s="137">
        <v>747968</v>
      </c>
      <c r="I21" s="135"/>
      <c r="J21" s="134">
        <v>-265000</v>
      </c>
      <c r="K21" s="135"/>
      <c r="L21" s="134" t="s">
        <v>52</v>
      </c>
      <c r="M21" s="135"/>
      <c r="N21" s="138" t="s">
        <v>52</v>
      </c>
      <c r="O21" s="139"/>
      <c r="P21" s="140">
        <v>11.9</v>
      </c>
      <c r="Q21" s="141"/>
      <c r="R21" s="142">
        <v>18.399999999999999</v>
      </c>
      <c r="S21" s="141"/>
      <c r="T21" s="142">
        <v>-6.5</v>
      </c>
      <c r="U21" s="141"/>
      <c r="V21" s="143" t="s">
        <v>52</v>
      </c>
      <c r="W21" s="144"/>
    </row>
    <row r="22" spans="1:23" s="131" customFormat="1" ht="15" customHeight="1">
      <c r="A22" s="117">
        <v>1916</v>
      </c>
      <c r="B22" s="132" t="s">
        <v>52</v>
      </c>
      <c r="C22" s="133"/>
      <c r="D22" s="134" t="s">
        <v>52</v>
      </c>
      <c r="E22" s="135"/>
      <c r="F22" s="134">
        <v>384676</v>
      </c>
      <c r="G22" s="136"/>
      <c r="H22" s="137">
        <v>697676</v>
      </c>
      <c r="I22" s="135"/>
      <c r="J22" s="134">
        <v>-313000</v>
      </c>
      <c r="K22" s="135"/>
      <c r="L22" s="134" t="s">
        <v>52</v>
      </c>
      <c r="M22" s="135"/>
      <c r="N22" s="138" t="s">
        <v>52</v>
      </c>
      <c r="O22" s="139"/>
      <c r="P22" s="140">
        <v>9.6</v>
      </c>
      <c r="Q22" s="141"/>
      <c r="R22" s="142">
        <v>17.399999999999999</v>
      </c>
      <c r="S22" s="141"/>
      <c r="T22" s="142">
        <v>-7.8</v>
      </c>
      <c r="U22" s="141"/>
      <c r="V22" s="143" t="s">
        <v>52</v>
      </c>
      <c r="W22" s="144"/>
    </row>
    <row r="23" spans="1:23" s="131" customFormat="1" ht="15" customHeight="1">
      <c r="A23" s="117">
        <v>1917</v>
      </c>
      <c r="B23" s="132" t="s">
        <v>52</v>
      </c>
      <c r="C23" s="133"/>
      <c r="D23" s="134" t="s">
        <v>52</v>
      </c>
      <c r="E23" s="135"/>
      <c r="F23" s="134">
        <v>412744</v>
      </c>
      <c r="G23" s="136"/>
      <c r="H23" s="137">
        <v>712744</v>
      </c>
      <c r="I23" s="135"/>
      <c r="J23" s="134">
        <v>-300000</v>
      </c>
      <c r="K23" s="135"/>
      <c r="L23" s="134" t="s">
        <v>52</v>
      </c>
      <c r="M23" s="135"/>
      <c r="N23" s="138" t="s">
        <v>52</v>
      </c>
      <c r="O23" s="139"/>
      <c r="P23" s="140">
        <v>10.5</v>
      </c>
      <c r="Q23" s="141"/>
      <c r="R23" s="142">
        <v>18.100000000000001</v>
      </c>
      <c r="S23" s="141"/>
      <c r="T23" s="142">
        <v>-7.6</v>
      </c>
      <c r="U23" s="141"/>
      <c r="V23" s="143" t="s">
        <v>52</v>
      </c>
      <c r="W23" s="144"/>
    </row>
    <row r="24" spans="1:23" s="131" customFormat="1" ht="15" customHeight="1">
      <c r="A24" s="117">
        <v>1918</v>
      </c>
      <c r="B24" s="132" t="s">
        <v>52</v>
      </c>
      <c r="C24" s="133"/>
      <c r="D24" s="134" t="s">
        <v>52</v>
      </c>
      <c r="E24" s="135"/>
      <c r="F24" s="134">
        <v>472816</v>
      </c>
      <c r="G24" s="136"/>
      <c r="H24" s="137">
        <v>867816</v>
      </c>
      <c r="I24" s="135"/>
      <c r="J24" s="134">
        <v>-395000</v>
      </c>
      <c r="K24" s="135"/>
      <c r="L24" s="134" t="s">
        <v>52</v>
      </c>
      <c r="M24" s="135"/>
      <c r="N24" s="138" t="s">
        <v>52</v>
      </c>
      <c r="O24" s="139"/>
      <c r="P24" s="140">
        <v>12.2</v>
      </c>
      <c r="Q24" s="141"/>
      <c r="R24" s="142">
        <v>22.4</v>
      </c>
      <c r="S24" s="141"/>
      <c r="T24" s="142">
        <v>-10.199999999999999</v>
      </c>
      <c r="U24" s="141"/>
      <c r="V24" s="143" t="s">
        <v>52</v>
      </c>
      <c r="W24" s="144"/>
    </row>
    <row r="25" spans="1:23" s="131" customFormat="1" ht="15" customHeight="1">
      <c r="A25" s="117">
        <v>1919</v>
      </c>
      <c r="B25" s="132" t="s">
        <v>52</v>
      </c>
      <c r="C25" s="133"/>
      <c r="D25" s="134" t="s">
        <v>52</v>
      </c>
      <c r="E25" s="135"/>
      <c r="F25" s="134">
        <v>506960</v>
      </c>
      <c r="G25" s="136"/>
      <c r="H25" s="137">
        <v>739901</v>
      </c>
      <c r="I25" s="135"/>
      <c r="J25" s="134">
        <v>-232941</v>
      </c>
      <c r="K25" s="135"/>
      <c r="L25" s="134" t="s">
        <v>52</v>
      </c>
      <c r="M25" s="135"/>
      <c r="N25" s="138" t="s">
        <v>52</v>
      </c>
      <c r="O25" s="139"/>
      <c r="P25" s="140">
        <v>13.1</v>
      </c>
      <c r="Q25" s="141"/>
      <c r="R25" s="142">
        <v>19.2</v>
      </c>
      <c r="S25" s="141"/>
      <c r="T25" s="142">
        <v>-6.1</v>
      </c>
      <c r="U25" s="141"/>
      <c r="V25" s="143" t="s">
        <v>52</v>
      </c>
      <c r="W25" s="144"/>
    </row>
    <row r="26" spans="1:23" s="131" customFormat="1" ht="15" customHeight="1">
      <c r="A26" s="117">
        <v>1920</v>
      </c>
      <c r="B26" s="132">
        <v>38382970</v>
      </c>
      <c r="C26" s="133"/>
      <c r="D26" s="134">
        <v>38578033</v>
      </c>
      <c r="E26" s="135"/>
      <c r="F26" s="134">
        <v>838137</v>
      </c>
      <c r="G26" s="136"/>
      <c r="H26" s="137">
        <v>675676</v>
      </c>
      <c r="I26" s="135"/>
      <c r="J26" s="134">
        <v>162461</v>
      </c>
      <c r="K26" s="135"/>
      <c r="L26" s="134">
        <v>227665</v>
      </c>
      <c r="M26" s="135"/>
      <c r="N26" s="138">
        <v>390126</v>
      </c>
      <c r="O26" s="139"/>
      <c r="P26" s="140">
        <v>21.5</v>
      </c>
      <c r="Q26" s="141"/>
      <c r="R26" s="142">
        <v>17.399999999999999</v>
      </c>
      <c r="S26" s="141"/>
      <c r="T26" s="142">
        <v>4.0999999999999996</v>
      </c>
      <c r="U26" s="141"/>
      <c r="V26" s="143">
        <v>10.164038895374691</v>
      </c>
      <c r="W26" s="144"/>
    </row>
    <row r="27" spans="1:23" s="131" customFormat="1" ht="15" customHeight="1">
      <c r="A27" s="117">
        <v>1921</v>
      </c>
      <c r="B27" s="132">
        <v>38773096</v>
      </c>
      <c r="C27" s="133"/>
      <c r="D27" s="134">
        <v>38875743</v>
      </c>
      <c r="E27" s="135"/>
      <c r="F27" s="134">
        <v>816555</v>
      </c>
      <c r="G27" s="136"/>
      <c r="H27" s="137">
        <v>697904</v>
      </c>
      <c r="I27" s="135"/>
      <c r="J27" s="134">
        <v>118651</v>
      </c>
      <c r="K27" s="135"/>
      <c r="L27" s="134">
        <v>86643</v>
      </c>
      <c r="M27" s="135"/>
      <c r="N27" s="138">
        <v>205294</v>
      </c>
      <c r="O27" s="139"/>
      <c r="P27" s="140">
        <v>20.9</v>
      </c>
      <c r="Q27" s="141"/>
      <c r="R27" s="142">
        <v>17.8</v>
      </c>
      <c r="S27" s="141"/>
      <c r="T27" s="142">
        <v>3.1</v>
      </c>
      <c r="U27" s="141"/>
      <c r="V27" s="143">
        <v>5.2947538674755297</v>
      </c>
      <c r="W27" s="144"/>
    </row>
    <row r="28" spans="1:23" s="131" customFormat="1" ht="15" customHeight="1">
      <c r="A28" s="117">
        <v>1922</v>
      </c>
      <c r="B28" s="132">
        <v>38978390</v>
      </c>
      <c r="C28" s="133"/>
      <c r="D28" s="134">
        <v>39113444.5</v>
      </c>
      <c r="E28" s="135"/>
      <c r="F28" s="134">
        <v>764373</v>
      </c>
      <c r="G28" s="136"/>
      <c r="H28" s="137">
        <v>692322</v>
      </c>
      <c r="I28" s="135"/>
      <c r="J28" s="134">
        <v>72051</v>
      </c>
      <c r="K28" s="135"/>
      <c r="L28" s="134">
        <v>198058</v>
      </c>
      <c r="M28" s="135"/>
      <c r="N28" s="138">
        <v>270109</v>
      </c>
      <c r="O28" s="139"/>
      <c r="P28" s="140">
        <v>19.399999999999999</v>
      </c>
      <c r="Q28" s="141"/>
      <c r="R28" s="142">
        <v>17.600000000000001</v>
      </c>
      <c r="S28" s="141"/>
      <c r="T28" s="142">
        <v>1.8</v>
      </c>
      <c r="U28" s="141"/>
      <c r="V28" s="143">
        <v>6.9297115658189066</v>
      </c>
      <c r="W28" s="144"/>
    </row>
    <row r="29" spans="1:23" s="131" customFormat="1" ht="15" customHeight="1">
      <c r="A29" s="117">
        <v>1923</v>
      </c>
      <c r="B29" s="132">
        <v>39248499</v>
      </c>
      <c r="C29" s="133"/>
      <c r="D29" s="134">
        <v>39429521.5</v>
      </c>
      <c r="E29" s="135"/>
      <c r="F29" s="134">
        <v>765888</v>
      </c>
      <c r="G29" s="136"/>
      <c r="H29" s="137">
        <v>670326</v>
      </c>
      <c r="I29" s="135"/>
      <c r="J29" s="134">
        <v>95562</v>
      </c>
      <c r="K29" s="135"/>
      <c r="L29" s="134">
        <v>266483</v>
      </c>
      <c r="M29" s="135"/>
      <c r="N29" s="138">
        <v>362045</v>
      </c>
      <c r="O29" s="139"/>
      <c r="P29" s="140">
        <v>19.3</v>
      </c>
      <c r="Q29" s="141"/>
      <c r="R29" s="142">
        <v>16.899999999999999</v>
      </c>
      <c r="S29" s="141"/>
      <c r="T29" s="142">
        <v>2.4</v>
      </c>
      <c r="U29" s="141"/>
      <c r="V29" s="143">
        <v>9.2244291940947871</v>
      </c>
      <c r="W29" s="144"/>
    </row>
    <row r="30" spans="1:23" s="131" customFormat="1" ht="15" customHeight="1">
      <c r="A30" s="117">
        <v>1924</v>
      </c>
      <c r="B30" s="132">
        <v>39610544</v>
      </c>
      <c r="C30" s="133"/>
      <c r="D30" s="134">
        <v>39795924</v>
      </c>
      <c r="E30" s="135"/>
      <c r="F30" s="134">
        <v>757873</v>
      </c>
      <c r="G30" s="136"/>
      <c r="H30" s="137">
        <v>683296</v>
      </c>
      <c r="I30" s="135"/>
      <c r="J30" s="134">
        <v>74577</v>
      </c>
      <c r="K30" s="135"/>
      <c r="L30" s="134">
        <v>296183</v>
      </c>
      <c r="M30" s="135"/>
      <c r="N30" s="138">
        <v>370760</v>
      </c>
      <c r="O30" s="139"/>
      <c r="P30" s="140">
        <v>18.899999999999999</v>
      </c>
      <c r="Q30" s="141"/>
      <c r="R30" s="142">
        <v>17</v>
      </c>
      <c r="S30" s="141"/>
      <c r="T30" s="142">
        <v>1.9</v>
      </c>
      <c r="U30" s="141"/>
      <c r="V30" s="143">
        <v>9.3601340087629197</v>
      </c>
      <c r="W30" s="144"/>
    </row>
    <row r="31" spans="1:23" s="131" customFormat="1" ht="15" customHeight="1">
      <c r="A31" s="117">
        <v>1925</v>
      </c>
      <c r="B31" s="132">
        <v>39981304</v>
      </c>
      <c r="C31" s="133"/>
      <c r="D31" s="134">
        <v>40098959</v>
      </c>
      <c r="E31" s="135"/>
      <c r="F31" s="134">
        <v>774455</v>
      </c>
      <c r="G31" s="136"/>
      <c r="H31" s="137">
        <v>712211</v>
      </c>
      <c r="I31" s="135"/>
      <c r="J31" s="134">
        <v>62244</v>
      </c>
      <c r="K31" s="135"/>
      <c r="L31" s="134">
        <v>173066</v>
      </c>
      <c r="M31" s="135"/>
      <c r="N31" s="138">
        <v>235310</v>
      </c>
      <c r="O31" s="139"/>
      <c r="P31" s="140">
        <v>19.100000000000001</v>
      </c>
      <c r="Q31" s="141"/>
      <c r="R31" s="142">
        <v>17.600000000000001</v>
      </c>
      <c r="S31" s="141"/>
      <c r="T31" s="142">
        <v>1.5</v>
      </c>
      <c r="U31" s="141"/>
      <c r="V31" s="143">
        <v>5.8855008831127664</v>
      </c>
      <c r="W31" s="144"/>
    </row>
    <row r="32" spans="1:23" s="131" customFormat="1" ht="15" customHeight="1">
      <c r="A32" s="117">
        <v>1926</v>
      </c>
      <c r="B32" s="132">
        <v>40216614</v>
      </c>
      <c r="C32" s="133"/>
      <c r="D32" s="134">
        <v>40310393.5</v>
      </c>
      <c r="E32" s="135"/>
      <c r="F32" s="134">
        <v>771690</v>
      </c>
      <c r="G32" s="136"/>
      <c r="H32" s="137">
        <v>716966</v>
      </c>
      <c r="I32" s="135"/>
      <c r="J32" s="134">
        <v>54724</v>
      </c>
      <c r="K32" s="135"/>
      <c r="L32" s="134">
        <v>132835</v>
      </c>
      <c r="M32" s="135"/>
      <c r="N32" s="138">
        <v>187559</v>
      </c>
      <c r="O32" s="139"/>
      <c r="P32" s="140">
        <v>19</v>
      </c>
      <c r="Q32" s="141"/>
      <c r="R32" s="142">
        <v>17.600000000000001</v>
      </c>
      <c r="S32" s="141"/>
      <c r="T32" s="142">
        <v>1.4</v>
      </c>
      <c r="U32" s="141"/>
      <c r="V32" s="143">
        <v>4.6637193275396092</v>
      </c>
      <c r="W32" s="144"/>
    </row>
    <row r="33" spans="1:23" s="131" customFormat="1" ht="15" customHeight="1">
      <c r="A33" s="117">
        <v>1927</v>
      </c>
      <c r="B33" s="132">
        <v>40404173</v>
      </c>
      <c r="C33" s="133"/>
      <c r="D33" s="134">
        <v>40480191</v>
      </c>
      <c r="E33" s="135"/>
      <c r="F33" s="134">
        <v>748102</v>
      </c>
      <c r="G33" s="136"/>
      <c r="H33" s="137">
        <v>679809</v>
      </c>
      <c r="I33" s="135"/>
      <c r="J33" s="134">
        <v>68293</v>
      </c>
      <c r="K33" s="135"/>
      <c r="L33" s="134">
        <v>83743</v>
      </c>
      <c r="M33" s="135"/>
      <c r="N33" s="138">
        <v>152036</v>
      </c>
      <c r="O33" s="139"/>
      <c r="P33" s="140">
        <v>18.3</v>
      </c>
      <c r="Q33" s="141"/>
      <c r="R33" s="142">
        <v>16.7</v>
      </c>
      <c r="S33" s="141"/>
      <c r="T33" s="142">
        <v>1.6</v>
      </c>
      <c r="U33" s="141"/>
      <c r="V33" s="143">
        <v>3.7628786511729864</v>
      </c>
      <c r="W33" s="144"/>
    </row>
    <row r="34" spans="1:23" s="131" customFormat="1" ht="15" customHeight="1">
      <c r="A34" s="117">
        <v>1928</v>
      </c>
      <c r="B34" s="132">
        <v>40556209</v>
      </c>
      <c r="C34" s="133"/>
      <c r="D34" s="134">
        <v>40648673.5</v>
      </c>
      <c r="E34" s="135"/>
      <c r="F34" s="134">
        <v>753570</v>
      </c>
      <c r="G34" s="136"/>
      <c r="H34" s="137">
        <v>678269</v>
      </c>
      <c r="I34" s="135"/>
      <c r="J34" s="134">
        <v>75301</v>
      </c>
      <c r="K34" s="135"/>
      <c r="L34" s="134">
        <v>109628</v>
      </c>
      <c r="M34" s="135"/>
      <c r="N34" s="138">
        <v>184929</v>
      </c>
      <c r="O34" s="139"/>
      <c r="P34" s="140">
        <v>18.399999999999999</v>
      </c>
      <c r="Q34" s="141"/>
      <c r="R34" s="142">
        <v>16.600000000000001</v>
      </c>
      <c r="S34" s="141"/>
      <c r="T34" s="142">
        <v>1.8</v>
      </c>
      <c r="U34" s="141"/>
      <c r="V34" s="143">
        <v>4.5598196813711063</v>
      </c>
      <c r="W34" s="144"/>
    </row>
    <row r="35" spans="1:23" s="131" customFormat="1" ht="15" customHeight="1">
      <c r="A35" s="117">
        <v>1929</v>
      </c>
      <c r="B35" s="132">
        <v>40741138</v>
      </c>
      <c r="C35" s="133"/>
      <c r="D35" s="134">
        <v>40826600.5</v>
      </c>
      <c r="E35" s="135"/>
      <c r="F35" s="134">
        <v>734140</v>
      </c>
      <c r="G35" s="136"/>
      <c r="H35" s="137">
        <v>742732</v>
      </c>
      <c r="I35" s="135"/>
      <c r="J35" s="134">
        <v>-8592</v>
      </c>
      <c r="K35" s="135"/>
      <c r="L35" s="134">
        <v>179517</v>
      </c>
      <c r="M35" s="135"/>
      <c r="N35" s="138">
        <v>170925</v>
      </c>
      <c r="O35" s="139"/>
      <c r="P35" s="140">
        <v>17.899999999999999</v>
      </c>
      <c r="Q35" s="141"/>
      <c r="R35" s="142">
        <v>18.100000000000001</v>
      </c>
      <c r="S35" s="141"/>
      <c r="T35" s="142">
        <v>-0.2</v>
      </c>
      <c r="U35" s="141"/>
      <c r="V35" s="143">
        <v>4.195390909306461</v>
      </c>
      <c r="W35" s="144"/>
    </row>
    <row r="36" spans="1:23" s="131" customFormat="1" ht="15" customHeight="1">
      <c r="A36" s="117">
        <v>1930</v>
      </c>
      <c r="B36" s="132">
        <v>40912063</v>
      </c>
      <c r="C36" s="133"/>
      <c r="D36" s="134">
        <v>41084648.5</v>
      </c>
      <c r="E36" s="135"/>
      <c r="F36" s="134">
        <v>754020</v>
      </c>
      <c r="G36" s="136"/>
      <c r="H36" s="137">
        <v>652953</v>
      </c>
      <c r="I36" s="135"/>
      <c r="J36" s="134">
        <v>101067</v>
      </c>
      <c r="K36" s="135"/>
      <c r="L36" s="134">
        <v>244104</v>
      </c>
      <c r="M36" s="135"/>
      <c r="N36" s="138">
        <v>345171</v>
      </c>
      <c r="O36" s="139"/>
      <c r="P36" s="140">
        <v>18.2</v>
      </c>
      <c r="Q36" s="141"/>
      <c r="R36" s="142">
        <v>15.8</v>
      </c>
      <c r="S36" s="141"/>
      <c r="T36" s="142">
        <v>2.4</v>
      </c>
      <c r="U36" s="141"/>
      <c r="V36" s="143">
        <v>8.4369003831461633</v>
      </c>
      <c r="W36" s="144"/>
    </row>
    <row r="37" spans="1:23" s="131" customFormat="1" ht="15" customHeight="1">
      <c r="A37" s="117">
        <v>1931</v>
      </c>
      <c r="B37" s="132">
        <v>41257234</v>
      </c>
      <c r="C37" s="133"/>
      <c r="D37" s="134">
        <v>41258925.5</v>
      </c>
      <c r="E37" s="135"/>
      <c r="F37" s="134">
        <v>737611</v>
      </c>
      <c r="G37" s="136"/>
      <c r="H37" s="137">
        <v>682816</v>
      </c>
      <c r="I37" s="135"/>
      <c r="J37" s="134">
        <v>54795</v>
      </c>
      <c r="K37" s="135"/>
      <c r="L37" s="134">
        <v>-51412</v>
      </c>
      <c r="M37" s="135"/>
      <c r="N37" s="138">
        <v>3383</v>
      </c>
      <c r="O37" s="139"/>
      <c r="P37" s="140">
        <v>17.8</v>
      </c>
      <c r="Q37" s="141"/>
      <c r="R37" s="142">
        <v>16.399999999999999</v>
      </c>
      <c r="S37" s="141"/>
      <c r="T37" s="142">
        <v>1.4</v>
      </c>
      <c r="U37" s="141"/>
      <c r="V37" s="143">
        <v>8.1997741293078436E-2</v>
      </c>
      <c r="W37" s="144"/>
    </row>
    <row r="38" spans="1:23" s="131" customFormat="1" ht="15" customHeight="1">
      <c r="A38" s="117">
        <v>1932</v>
      </c>
      <c r="B38" s="132">
        <v>41260617</v>
      </c>
      <c r="C38" s="133"/>
      <c r="D38" s="134">
        <v>41268181</v>
      </c>
      <c r="E38" s="135"/>
      <c r="F38" s="134">
        <v>726299</v>
      </c>
      <c r="G38" s="136"/>
      <c r="H38" s="137">
        <v>663705</v>
      </c>
      <c r="I38" s="135"/>
      <c r="J38" s="134">
        <v>62594</v>
      </c>
      <c r="K38" s="135"/>
      <c r="L38" s="134">
        <v>-47466</v>
      </c>
      <c r="M38" s="135"/>
      <c r="N38" s="138">
        <v>15128</v>
      </c>
      <c r="O38" s="139"/>
      <c r="P38" s="140">
        <v>17.5</v>
      </c>
      <c r="Q38" s="141"/>
      <c r="R38" s="142">
        <v>16</v>
      </c>
      <c r="S38" s="141"/>
      <c r="T38" s="142">
        <v>1.5</v>
      </c>
      <c r="U38" s="141"/>
      <c r="V38" s="143">
        <v>0.36664502617592953</v>
      </c>
      <c r="W38" s="144"/>
    </row>
    <row r="39" spans="1:23" s="131" customFormat="1" ht="15" customHeight="1">
      <c r="A39" s="117">
        <v>1933</v>
      </c>
      <c r="B39" s="132">
        <v>41275745</v>
      </c>
      <c r="C39" s="133"/>
      <c r="D39" s="134">
        <v>41262295.5</v>
      </c>
      <c r="E39" s="135"/>
      <c r="F39" s="134">
        <v>682394</v>
      </c>
      <c r="G39" s="136"/>
      <c r="H39" s="137">
        <v>664133</v>
      </c>
      <c r="I39" s="135"/>
      <c r="J39" s="134">
        <v>18261</v>
      </c>
      <c r="K39" s="135"/>
      <c r="L39" s="134">
        <v>-45160</v>
      </c>
      <c r="M39" s="135"/>
      <c r="N39" s="138">
        <v>-26899</v>
      </c>
      <c r="O39" s="139"/>
      <c r="P39" s="140">
        <v>16.399999999999999</v>
      </c>
      <c r="Q39" s="141"/>
      <c r="R39" s="142">
        <v>16</v>
      </c>
      <c r="S39" s="141"/>
      <c r="T39" s="142">
        <v>0.4</v>
      </c>
      <c r="U39" s="141"/>
      <c r="V39" s="143">
        <v>-0.65169023599695175</v>
      </c>
      <c r="W39" s="144"/>
    </row>
    <row r="40" spans="1:23" s="131" customFormat="1" ht="15" customHeight="1">
      <c r="A40" s="117">
        <v>1934</v>
      </c>
      <c r="B40" s="132">
        <v>41248846</v>
      </c>
      <c r="C40" s="133"/>
      <c r="D40" s="134">
        <v>41248676.5</v>
      </c>
      <c r="E40" s="135"/>
      <c r="F40" s="134">
        <v>681518</v>
      </c>
      <c r="G40" s="136"/>
      <c r="H40" s="137">
        <v>637713</v>
      </c>
      <c r="I40" s="135"/>
      <c r="J40" s="134">
        <v>43805</v>
      </c>
      <c r="K40" s="135"/>
      <c r="L40" s="134">
        <v>-44144</v>
      </c>
      <c r="M40" s="135"/>
      <c r="N40" s="138">
        <v>-339</v>
      </c>
      <c r="O40" s="139"/>
      <c r="P40" s="140">
        <v>16.399999999999999</v>
      </c>
      <c r="Q40" s="141"/>
      <c r="R40" s="142">
        <v>15.3</v>
      </c>
      <c r="S40" s="141"/>
      <c r="T40" s="142">
        <v>1.1000000000000001</v>
      </c>
      <c r="U40" s="141"/>
      <c r="V40" s="143">
        <v>-8.2184117344761588E-3</v>
      </c>
      <c r="W40" s="144"/>
    </row>
    <row r="41" spans="1:23" s="131" customFormat="1" ht="15" customHeight="1">
      <c r="A41" s="117">
        <v>1935</v>
      </c>
      <c r="B41" s="132">
        <v>41248507</v>
      </c>
      <c r="C41" s="133"/>
      <c r="D41" s="134">
        <v>41221445.5</v>
      </c>
      <c r="E41" s="135"/>
      <c r="F41" s="134">
        <v>643870</v>
      </c>
      <c r="G41" s="136"/>
      <c r="H41" s="137">
        <v>661722</v>
      </c>
      <c r="I41" s="135"/>
      <c r="J41" s="134">
        <v>-17852</v>
      </c>
      <c r="K41" s="135"/>
      <c r="L41" s="134">
        <v>-36271</v>
      </c>
      <c r="M41" s="135"/>
      <c r="N41" s="138">
        <v>-54123</v>
      </c>
      <c r="O41" s="139"/>
      <c r="P41" s="140">
        <v>15.5</v>
      </c>
      <c r="Q41" s="141"/>
      <c r="R41" s="142">
        <v>15.9</v>
      </c>
      <c r="S41" s="141"/>
      <c r="T41" s="142">
        <v>-0.4</v>
      </c>
      <c r="U41" s="141"/>
      <c r="V41" s="143">
        <v>-1.3121202180723779</v>
      </c>
      <c r="W41" s="144"/>
    </row>
    <row r="42" spans="1:23" s="131" customFormat="1" ht="15" customHeight="1">
      <c r="A42" s="117">
        <v>1936</v>
      </c>
      <c r="B42" s="132">
        <v>41194384</v>
      </c>
      <c r="C42" s="133"/>
      <c r="D42" s="134">
        <v>41196203.5</v>
      </c>
      <c r="E42" s="135"/>
      <c r="F42" s="134">
        <v>634344</v>
      </c>
      <c r="G42" s="136"/>
      <c r="H42" s="137">
        <v>645844</v>
      </c>
      <c r="I42" s="135"/>
      <c r="J42" s="134">
        <v>-11500</v>
      </c>
      <c r="K42" s="135"/>
      <c r="L42" s="134">
        <v>15139</v>
      </c>
      <c r="M42" s="135"/>
      <c r="N42" s="138">
        <v>3639</v>
      </c>
      <c r="O42" s="139"/>
      <c r="P42" s="140">
        <v>15.3</v>
      </c>
      <c r="Q42" s="141"/>
      <c r="R42" s="142">
        <v>15.6</v>
      </c>
      <c r="S42" s="141"/>
      <c r="T42" s="142">
        <v>-0.3</v>
      </c>
      <c r="U42" s="141"/>
      <c r="V42" s="143">
        <v>8.8337284033668279E-2</v>
      </c>
      <c r="W42" s="144"/>
    </row>
    <row r="43" spans="1:23" s="131" customFormat="1" ht="15" customHeight="1">
      <c r="A43" s="117">
        <v>1937</v>
      </c>
      <c r="B43" s="132">
        <v>41198023</v>
      </c>
      <c r="C43" s="133"/>
      <c r="D43" s="134">
        <v>41207055</v>
      </c>
      <c r="E43" s="135"/>
      <c r="F43" s="134">
        <v>621453</v>
      </c>
      <c r="G43" s="136"/>
      <c r="H43" s="137">
        <v>632896</v>
      </c>
      <c r="I43" s="135"/>
      <c r="J43" s="134">
        <v>-11443</v>
      </c>
      <c r="K43" s="135"/>
      <c r="L43" s="134">
        <v>29507</v>
      </c>
      <c r="M43" s="135"/>
      <c r="N43" s="138">
        <v>18064</v>
      </c>
      <c r="O43" s="139"/>
      <c r="P43" s="140">
        <v>15</v>
      </c>
      <c r="Q43" s="141"/>
      <c r="R43" s="142">
        <v>15.2</v>
      </c>
      <c r="S43" s="141"/>
      <c r="T43" s="142">
        <v>-0.2</v>
      </c>
      <c r="U43" s="141"/>
      <c r="V43" s="143">
        <v>0.43846764200311256</v>
      </c>
      <c r="W43" s="144"/>
    </row>
    <row r="44" spans="1:23" s="131" customFormat="1" ht="15" customHeight="1">
      <c r="A44" s="117">
        <v>1938</v>
      </c>
      <c r="B44" s="132">
        <v>41216087</v>
      </c>
      <c r="C44" s="133"/>
      <c r="D44" s="134">
        <v>40300355</v>
      </c>
      <c r="E44" s="135"/>
      <c r="F44" s="134">
        <v>615582</v>
      </c>
      <c r="G44" s="136"/>
      <c r="H44" s="137">
        <v>650832</v>
      </c>
      <c r="I44" s="135"/>
      <c r="J44" s="134">
        <v>-35250</v>
      </c>
      <c r="K44" s="135"/>
      <c r="L44" s="134" t="s">
        <v>52</v>
      </c>
      <c r="M44" s="135"/>
      <c r="N44" s="138" t="s">
        <v>52</v>
      </c>
      <c r="O44" s="139"/>
      <c r="P44" s="140">
        <v>14.8</v>
      </c>
      <c r="Q44" s="141"/>
      <c r="R44" s="142">
        <v>15.7</v>
      </c>
      <c r="S44" s="141"/>
      <c r="T44" s="142">
        <v>-0.9</v>
      </c>
      <c r="U44" s="141"/>
      <c r="V44" s="143" t="s">
        <v>52</v>
      </c>
      <c r="W44" s="144"/>
    </row>
    <row r="45" spans="1:23" s="131" customFormat="1" ht="15" customHeight="1">
      <c r="A45" s="117">
        <v>1939</v>
      </c>
      <c r="B45" s="132">
        <v>39384623</v>
      </c>
      <c r="C45" s="133"/>
      <c r="D45" s="134">
        <v>39443659</v>
      </c>
      <c r="E45" s="135"/>
      <c r="F45" s="134">
        <v>615599</v>
      </c>
      <c r="G45" s="136"/>
      <c r="H45" s="137">
        <v>645677</v>
      </c>
      <c r="I45" s="135"/>
      <c r="J45" s="134">
        <v>-30078</v>
      </c>
      <c r="K45" s="135"/>
      <c r="L45" s="134" t="s">
        <v>52</v>
      </c>
      <c r="M45" s="135"/>
      <c r="N45" s="138" t="s">
        <v>52</v>
      </c>
      <c r="O45" s="139"/>
      <c r="P45" s="140">
        <v>14.8</v>
      </c>
      <c r="Q45" s="141"/>
      <c r="R45" s="142">
        <v>15.6</v>
      </c>
      <c r="S45" s="141"/>
      <c r="T45" s="142">
        <v>-0.8</v>
      </c>
      <c r="U45" s="141"/>
      <c r="V45" s="143" t="s">
        <v>52</v>
      </c>
      <c r="W45" s="144"/>
    </row>
    <row r="46" spans="1:23" s="131" customFormat="1" ht="15" customHeight="1">
      <c r="A46" s="117">
        <v>1940</v>
      </c>
      <c r="B46" s="132">
        <v>39502695</v>
      </c>
      <c r="C46" s="133"/>
      <c r="D46" s="134">
        <v>38445264.5</v>
      </c>
      <c r="E46" s="135"/>
      <c r="F46" s="134">
        <v>561281</v>
      </c>
      <c r="G46" s="136"/>
      <c r="H46" s="137">
        <v>740281</v>
      </c>
      <c r="I46" s="135"/>
      <c r="J46" s="134">
        <v>-179000</v>
      </c>
      <c r="K46" s="135"/>
      <c r="L46" s="134" t="s">
        <v>52</v>
      </c>
      <c r="M46" s="135"/>
      <c r="N46" s="138" t="s">
        <v>52</v>
      </c>
      <c r="O46" s="139"/>
      <c r="P46" s="140">
        <v>13.8</v>
      </c>
      <c r="Q46" s="141"/>
      <c r="R46" s="142">
        <v>18.2</v>
      </c>
      <c r="S46" s="141"/>
      <c r="T46" s="142">
        <v>-4.4000000000000004</v>
      </c>
      <c r="U46" s="141"/>
      <c r="V46" s="143" t="s">
        <v>52</v>
      </c>
      <c r="W46" s="144"/>
    </row>
    <row r="47" spans="1:23" s="131" customFormat="1" ht="15" customHeight="1">
      <c r="A47" s="117">
        <v>1941</v>
      </c>
      <c r="B47" s="132">
        <v>37387834</v>
      </c>
      <c r="C47" s="133"/>
      <c r="D47" s="134">
        <v>37382964</v>
      </c>
      <c r="E47" s="135"/>
      <c r="F47" s="134">
        <v>522261</v>
      </c>
      <c r="G47" s="136"/>
      <c r="H47" s="137">
        <v>675261</v>
      </c>
      <c r="I47" s="135"/>
      <c r="J47" s="134">
        <v>-153000</v>
      </c>
      <c r="K47" s="135"/>
      <c r="L47" s="134" t="s">
        <v>52</v>
      </c>
      <c r="M47" s="135"/>
      <c r="N47" s="138" t="s">
        <v>52</v>
      </c>
      <c r="O47" s="139"/>
      <c r="P47" s="140">
        <v>13.2</v>
      </c>
      <c r="Q47" s="141"/>
      <c r="R47" s="142">
        <v>17.100000000000001</v>
      </c>
      <c r="S47" s="141"/>
      <c r="T47" s="142">
        <v>-3.9</v>
      </c>
      <c r="U47" s="141"/>
      <c r="V47" s="143" t="s">
        <v>52</v>
      </c>
      <c r="W47" s="144"/>
    </row>
    <row r="48" spans="1:23" s="131" customFormat="1" ht="15" customHeight="1">
      <c r="A48" s="117">
        <v>1942</v>
      </c>
      <c r="B48" s="132">
        <v>37378094</v>
      </c>
      <c r="C48" s="133"/>
      <c r="D48" s="134">
        <v>37252428</v>
      </c>
      <c r="E48" s="135"/>
      <c r="F48" s="134">
        <v>575261</v>
      </c>
      <c r="G48" s="136"/>
      <c r="H48" s="137">
        <v>656261</v>
      </c>
      <c r="I48" s="135"/>
      <c r="J48" s="134">
        <v>-81000</v>
      </c>
      <c r="K48" s="135"/>
      <c r="L48" s="134" t="s">
        <v>52</v>
      </c>
      <c r="M48" s="135"/>
      <c r="N48" s="138" t="s">
        <v>52</v>
      </c>
      <c r="O48" s="139"/>
      <c r="P48" s="140">
        <v>14.7</v>
      </c>
      <c r="Q48" s="141"/>
      <c r="R48" s="142">
        <v>16.7</v>
      </c>
      <c r="S48" s="141"/>
      <c r="T48" s="142">
        <v>-2</v>
      </c>
      <c r="U48" s="141"/>
      <c r="V48" s="143" t="s">
        <v>52</v>
      </c>
      <c r="W48" s="144"/>
    </row>
    <row r="49" spans="1:23" s="131" customFormat="1" ht="15" customHeight="1">
      <c r="A49" s="117">
        <v>1943</v>
      </c>
      <c r="B49" s="132">
        <v>37126762</v>
      </c>
      <c r="C49" s="133"/>
      <c r="D49" s="134">
        <v>36888913</v>
      </c>
      <c r="E49" s="135"/>
      <c r="F49" s="134">
        <v>615780</v>
      </c>
      <c r="G49" s="136"/>
      <c r="H49" s="137">
        <v>626780</v>
      </c>
      <c r="I49" s="135"/>
      <c r="J49" s="134">
        <v>-11000</v>
      </c>
      <c r="K49" s="135"/>
      <c r="L49" s="134" t="s">
        <v>52</v>
      </c>
      <c r="M49" s="135"/>
      <c r="N49" s="138" t="s">
        <v>52</v>
      </c>
      <c r="O49" s="139"/>
      <c r="P49" s="140">
        <v>15.8</v>
      </c>
      <c r="Q49" s="141"/>
      <c r="R49" s="142">
        <v>16.100000000000001</v>
      </c>
      <c r="S49" s="141"/>
      <c r="T49" s="142">
        <v>-0.3</v>
      </c>
      <c r="U49" s="141"/>
      <c r="V49" s="143" t="s">
        <v>52</v>
      </c>
      <c r="W49" s="144"/>
    </row>
    <row r="50" spans="1:23" s="131" customFormat="1" ht="15" customHeight="1">
      <c r="A50" s="117">
        <v>1944</v>
      </c>
      <c r="B50" s="132">
        <v>36651064</v>
      </c>
      <c r="C50" s="133"/>
      <c r="D50" s="134">
        <v>36702272.5</v>
      </c>
      <c r="E50" s="135"/>
      <c r="F50" s="134">
        <v>629878</v>
      </c>
      <c r="G50" s="136"/>
      <c r="H50" s="137">
        <v>666878</v>
      </c>
      <c r="I50" s="135"/>
      <c r="J50" s="134">
        <v>-37000</v>
      </c>
      <c r="K50" s="135"/>
      <c r="L50" s="134" t="s">
        <v>52</v>
      </c>
      <c r="M50" s="135"/>
      <c r="N50" s="138" t="s">
        <v>52</v>
      </c>
      <c r="O50" s="139"/>
      <c r="P50" s="140">
        <v>16.2</v>
      </c>
      <c r="Q50" s="141"/>
      <c r="R50" s="142">
        <v>17.2</v>
      </c>
      <c r="S50" s="141"/>
      <c r="T50" s="142">
        <v>-1</v>
      </c>
      <c r="U50" s="141"/>
      <c r="V50" s="143" t="s">
        <v>52</v>
      </c>
      <c r="W50" s="144"/>
    </row>
    <row r="51" spans="1:23" s="131" customFormat="1" ht="15" customHeight="1">
      <c r="A51" s="117">
        <v>1945</v>
      </c>
      <c r="B51" s="132">
        <v>36753481</v>
      </c>
      <c r="C51" s="133"/>
      <c r="D51" s="134">
        <v>38439355.5</v>
      </c>
      <c r="E51" s="135"/>
      <c r="F51" s="134">
        <v>645899</v>
      </c>
      <c r="G51" s="136"/>
      <c r="H51" s="137">
        <v>643899</v>
      </c>
      <c r="I51" s="135"/>
      <c r="J51" s="134">
        <v>2000</v>
      </c>
      <c r="K51" s="135"/>
      <c r="L51" s="134" t="s">
        <v>52</v>
      </c>
      <c r="M51" s="135"/>
      <c r="N51" s="138" t="s">
        <v>52</v>
      </c>
      <c r="O51" s="139"/>
      <c r="P51" s="140">
        <v>16.3</v>
      </c>
      <c r="Q51" s="141"/>
      <c r="R51" s="142">
        <v>16.2</v>
      </c>
      <c r="S51" s="141"/>
      <c r="T51" s="142">
        <v>0.1</v>
      </c>
      <c r="U51" s="141"/>
      <c r="V51" s="143" t="s">
        <v>52</v>
      </c>
      <c r="W51" s="144"/>
    </row>
    <row r="52" spans="1:23" s="131" customFormat="1" ht="15" customHeight="1">
      <c r="A52" s="117">
        <v>1946</v>
      </c>
      <c r="B52" s="132">
        <v>40125230</v>
      </c>
      <c r="C52" s="133"/>
      <c r="D52" s="134">
        <v>40286742</v>
      </c>
      <c r="E52" s="135"/>
      <c r="F52" s="134">
        <v>843904</v>
      </c>
      <c r="G52" s="136"/>
      <c r="H52" s="137">
        <v>545880</v>
      </c>
      <c r="I52" s="135"/>
      <c r="J52" s="134">
        <v>298024</v>
      </c>
      <c r="K52" s="135"/>
      <c r="L52" s="134">
        <v>25000</v>
      </c>
      <c r="M52" s="135"/>
      <c r="N52" s="138">
        <v>323024</v>
      </c>
      <c r="O52" s="139"/>
      <c r="P52" s="140">
        <v>20.9</v>
      </c>
      <c r="Q52" s="141"/>
      <c r="R52" s="142">
        <v>13.5</v>
      </c>
      <c r="S52" s="141"/>
      <c r="T52" s="142">
        <v>7.4</v>
      </c>
      <c r="U52" s="141"/>
      <c r="V52" s="143">
        <v>8.0503962220278869</v>
      </c>
      <c r="W52" s="144"/>
    </row>
    <row r="53" spans="1:23" s="131" customFormat="1" ht="15" customHeight="1">
      <c r="A53" s="117">
        <v>1947</v>
      </c>
      <c r="B53" s="132">
        <v>40448254</v>
      </c>
      <c r="C53" s="133"/>
      <c r="D53" s="134">
        <v>40679411.5</v>
      </c>
      <c r="E53" s="135"/>
      <c r="F53" s="134">
        <v>870472</v>
      </c>
      <c r="G53" s="136"/>
      <c r="H53" s="137">
        <v>538157</v>
      </c>
      <c r="I53" s="135"/>
      <c r="J53" s="134">
        <v>332315</v>
      </c>
      <c r="K53" s="135"/>
      <c r="L53" s="134">
        <v>130000</v>
      </c>
      <c r="M53" s="135"/>
      <c r="N53" s="138">
        <v>462315</v>
      </c>
      <c r="O53" s="139"/>
      <c r="P53" s="140">
        <v>21.4</v>
      </c>
      <c r="Q53" s="141"/>
      <c r="R53" s="142">
        <v>13.2</v>
      </c>
      <c r="S53" s="141"/>
      <c r="T53" s="142">
        <v>8.1999999999999993</v>
      </c>
      <c r="U53" s="141"/>
      <c r="V53" s="143">
        <v>11.429788786433154</v>
      </c>
      <c r="W53" s="144"/>
    </row>
    <row r="54" spans="1:23" s="131" customFormat="1" ht="15" customHeight="1">
      <c r="A54" s="117">
        <v>1948</v>
      </c>
      <c r="B54" s="132">
        <v>40910569</v>
      </c>
      <c r="C54" s="133"/>
      <c r="D54" s="134">
        <v>41111882</v>
      </c>
      <c r="E54" s="135"/>
      <c r="F54" s="134">
        <v>870836</v>
      </c>
      <c r="G54" s="136"/>
      <c r="H54" s="137">
        <v>513210</v>
      </c>
      <c r="I54" s="135"/>
      <c r="J54" s="134">
        <v>357626</v>
      </c>
      <c r="K54" s="135"/>
      <c r="L54" s="134">
        <v>45000</v>
      </c>
      <c r="M54" s="135"/>
      <c r="N54" s="138">
        <v>402626</v>
      </c>
      <c r="O54" s="139"/>
      <c r="P54" s="140">
        <v>21.2</v>
      </c>
      <c r="Q54" s="141"/>
      <c r="R54" s="142">
        <v>12.5</v>
      </c>
      <c r="S54" s="141"/>
      <c r="T54" s="142">
        <v>8.6999999999999993</v>
      </c>
      <c r="U54" s="141"/>
      <c r="V54" s="143">
        <v>9.8416133004652178</v>
      </c>
      <c r="W54" s="144"/>
    </row>
    <row r="55" spans="1:23" s="131" customFormat="1" ht="15" customHeight="1">
      <c r="A55" s="117">
        <v>1949</v>
      </c>
      <c r="B55" s="132">
        <v>41313195</v>
      </c>
      <c r="C55" s="133"/>
      <c r="D55" s="134">
        <v>41480226.5</v>
      </c>
      <c r="E55" s="135"/>
      <c r="F55" s="134">
        <v>872661</v>
      </c>
      <c r="G55" s="136"/>
      <c r="H55" s="137">
        <v>573598</v>
      </c>
      <c r="I55" s="135"/>
      <c r="J55" s="134">
        <v>299063</v>
      </c>
      <c r="K55" s="135"/>
      <c r="L55" s="134">
        <v>35000</v>
      </c>
      <c r="M55" s="135"/>
      <c r="N55" s="138">
        <v>334063</v>
      </c>
      <c r="O55" s="139"/>
      <c r="P55" s="140">
        <v>21</v>
      </c>
      <c r="Q55" s="141"/>
      <c r="R55" s="142">
        <v>13.8</v>
      </c>
      <c r="S55" s="141"/>
      <c r="T55" s="142">
        <v>7.2</v>
      </c>
      <c r="U55" s="141"/>
      <c r="V55" s="143">
        <v>8.0861090506314035</v>
      </c>
      <c r="W55" s="144"/>
    </row>
    <row r="56" spans="1:23" s="131" customFormat="1" ht="15" customHeight="1">
      <c r="A56" s="117">
        <v>1950</v>
      </c>
      <c r="B56" s="132">
        <v>41647258</v>
      </c>
      <c r="C56" s="133"/>
      <c r="D56" s="134">
        <v>41828673</v>
      </c>
      <c r="E56" s="135"/>
      <c r="F56" s="134">
        <v>862310</v>
      </c>
      <c r="G56" s="136"/>
      <c r="H56" s="137">
        <v>534480</v>
      </c>
      <c r="I56" s="135"/>
      <c r="J56" s="134">
        <v>327830</v>
      </c>
      <c r="K56" s="135"/>
      <c r="L56" s="134">
        <v>35000</v>
      </c>
      <c r="M56" s="135"/>
      <c r="N56" s="138">
        <v>362830</v>
      </c>
      <c r="O56" s="139"/>
      <c r="P56" s="140">
        <v>20.6</v>
      </c>
      <c r="Q56" s="141"/>
      <c r="R56" s="142">
        <v>12.8</v>
      </c>
      <c r="S56" s="141"/>
      <c r="T56" s="142">
        <v>7.8</v>
      </c>
      <c r="U56" s="141"/>
      <c r="V56" s="143">
        <v>8.7119781090990429</v>
      </c>
      <c r="W56" s="144"/>
    </row>
    <row r="57" spans="1:23" s="131" customFormat="1" ht="15" customHeight="1">
      <c r="A57" s="117">
        <v>1951</v>
      </c>
      <c r="B57" s="132">
        <v>42010088</v>
      </c>
      <c r="C57" s="133"/>
      <c r="D57" s="134">
        <v>42155534.5</v>
      </c>
      <c r="E57" s="135"/>
      <c r="F57" s="134">
        <v>826722</v>
      </c>
      <c r="G57" s="136"/>
      <c r="H57" s="137">
        <v>565829</v>
      </c>
      <c r="I57" s="135"/>
      <c r="J57" s="134">
        <v>260893</v>
      </c>
      <c r="K57" s="135"/>
      <c r="L57" s="134">
        <v>30000</v>
      </c>
      <c r="M57" s="135"/>
      <c r="N57" s="138">
        <v>290893</v>
      </c>
      <c r="O57" s="139"/>
      <c r="P57" s="140">
        <v>19.600000000000001</v>
      </c>
      <c r="Q57" s="141"/>
      <c r="R57" s="142">
        <v>13.4</v>
      </c>
      <c r="S57" s="141"/>
      <c r="T57" s="142">
        <v>6.2</v>
      </c>
      <c r="U57" s="141"/>
      <c r="V57" s="143">
        <v>6.9243606440434027</v>
      </c>
      <c r="W57" s="144"/>
    </row>
    <row r="58" spans="1:23" s="131" customFormat="1" ht="15" customHeight="1">
      <c r="A58" s="117">
        <v>1952</v>
      </c>
      <c r="B58" s="132">
        <v>42300981</v>
      </c>
      <c r="C58" s="133"/>
      <c r="D58" s="134">
        <v>42459667.5</v>
      </c>
      <c r="E58" s="135"/>
      <c r="F58" s="134">
        <v>822204</v>
      </c>
      <c r="G58" s="136"/>
      <c r="H58" s="137">
        <v>524831</v>
      </c>
      <c r="I58" s="135"/>
      <c r="J58" s="134">
        <v>297373</v>
      </c>
      <c r="K58" s="135"/>
      <c r="L58" s="134">
        <v>20000</v>
      </c>
      <c r="M58" s="135"/>
      <c r="N58" s="138">
        <v>317373</v>
      </c>
      <c r="O58" s="139"/>
      <c r="P58" s="140">
        <v>19.399999999999999</v>
      </c>
      <c r="Q58" s="141"/>
      <c r="R58" s="142">
        <v>12.4</v>
      </c>
      <c r="S58" s="141"/>
      <c r="T58" s="142">
        <v>7</v>
      </c>
      <c r="U58" s="141"/>
      <c r="V58" s="143">
        <v>7.50273380184729</v>
      </c>
      <c r="W58" s="144"/>
    </row>
    <row r="59" spans="1:23" s="131" customFormat="1" ht="15" customHeight="1">
      <c r="A59" s="117">
        <v>1953</v>
      </c>
      <c r="B59" s="132">
        <v>42618354</v>
      </c>
      <c r="C59" s="133"/>
      <c r="D59" s="134">
        <v>42751746</v>
      </c>
      <c r="E59" s="135"/>
      <c r="F59" s="134">
        <v>804696</v>
      </c>
      <c r="G59" s="136"/>
      <c r="H59" s="137">
        <v>556983</v>
      </c>
      <c r="I59" s="135"/>
      <c r="J59" s="134">
        <v>247713</v>
      </c>
      <c r="K59" s="135"/>
      <c r="L59" s="134">
        <v>19071</v>
      </c>
      <c r="M59" s="135"/>
      <c r="N59" s="138">
        <v>266784</v>
      </c>
      <c r="O59" s="139"/>
      <c r="P59" s="140">
        <v>18.8</v>
      </c>
      <c r="Q59" s="141"/>
      <c r="R59" s="142">
        <v>13</v>
      </c>
      <c r="S59" s="141"/>
      <c r="T59" s="142">
        <v>5.8</v>
      </c>
      <c r="U59" s="141"/>
      <c r="V59" s="143">
        <v>6.2598381908414389</v>
      </c>
      <c r="W59" s="144"/>
    </row>
    <row r="60" spans="1:23" s="131" customFormat="1" ht="15" customHeight="1">
      <c r="A60" s="117">
        <v>1954</v>
      </c>
      <c r="B60" s="132">
        <v>42885138</v>
      </c>
      <c r="C60" s="133"/>
      <c r="D60" s="134">
        <v>43056505</v>
      </c>
      <c r="E60" s="135"/>
      <c r="F60" s="134">
        <v>810754</v>
      </c>
      <c r="G60" s="136"/>
      <c r="H60" s="137">
        <v>518892</v>
      </c>
      <c r="I60" s="135"/>
      <c r="J60" s="134">
        <v>291862</v>
      </c>
      <c r="K60" s="135"/>
      <c r="L60" s="134">
        <v>50872</v>
      </c>
      <c r="M60" s="135"/>
      <c r="N60" s="138">
        <v>342734</v>
      </c>
      <c r="O60" s="139"/>
      <c r="P60" s="140">
        <v>18.8</v>
      </c>
      <c r="Q60" s="141"/>
      <c r="R60" s="142">
        <v>12.1</v>
      </c>
      <c r="S60" s="141"/>
      <c r="T60" s="142">
        <v>6.7</v>
      </c>
      <c r="U60" s="141"/>
      <c r="V60" s="143">
        <v>7.9919061937028157</v>
      </c>
      <c r="W60" s="144"/>
    </row>
    <row r="61" spans="1:23" s="131" customFormat="1" ht="15" customHeight="1">
      <c r="A61" s="117">
        <v>1955</v>
      </c>
      <c r="B61" s="132">
        <v>43227872</v>
      </c>
      <c r="C61" s="133"/>
      <c r="D61" s="134">
        <v>43427669.5</v>
      </c>
      <c r="E61" s="135"/>
      <c r="F61" s="134">
        <v>805917</v>
      </c>
      <c r="G61" s="136"/>
      <c r="H61" s="137">
        <v>526322</v>
      </c>
      <c r="I61" s="135"/>
      <c r="J61" s="134">
        <v>279595</v>
      </c>
      <c r="K61" s="135"/>
      <c r="L61" s="134">
        <v>120000</v>
      </c>
      <c r="M61" s="135"/>
      <c r="N61" s="138">
        <v>399595</v>
      </c>
      <c r="O61" s="139"/>
      <c r="P61" s="140">
        <v>18.600000000000001</v>
      </c>
      <c r="Q61" s="141"/>
      <c r="R61" s="142">
        <v>12.1</v>
      </c>
      <c r="S61" s="141"/>
      <c r="T61" s="142">
        <v>6.5</v>
      </c>
      <c r="U61" s="141"/>
      <c r="V61" s="143">
        <v>9.2439202188810015</v>
      </c>
      <c r="W61" s="144"/>
    </row>
    <row r="62" spans="1:23" s="131" customFormat="1" ht="15" customHeight="1">
      <c r="A62" s="117">
        <v>1956</v>
      </c>
      <c r="B62" s="132">
        <v>43627467</v>
      </c>
      <c r="C62" s="133"/>
      <c r="D62" s="134">
        <v>43843075</v>
      </c>
      <c r="E62" s="135"/>
      <c r="F62" s="134">
        <v>806916</v>
      </c>
      <c r="G62" s="136"/>
      <c r="H62" s="137">
        <v>545700</v>
      </c>
      <c r="I62" s="135"/>
      <c r="J62" s="134">
        <v>261216</v>
      </c>
      <c r="K62" s="135"/>
      <c r="L62" s="134">
        <v>170000</v>
      </c>
      <c r="M62" s="135"/>
      <c r="N62" s="138">
        <v>431216</v>
      </c>
      <c r="O62" s="139"/>
      <c r="P62" s="140">
        <v>18.399999999999999</v>
      </c>
      <c r="Q62" s="141"/>
      <c r="R62" s="142">
        <v>12.4</v>
      </c>
      <c r="S62" s="141"/>
      <c r="T62" s="142">
        <v>6</v>
      </c>
      <c r="U62" s="141"/>
      <c r="V62" s="143">
        <v>9.8840485054976952</v>
      </c>
      <c r="W62" s="144"/>
    </row>
    <row r="63" spans="1:23" s="131" customFormat="1" ht="15" customHeight="1">
      <c r="A63" s="117">
        <v>1957</v>
      </c>
      <c r="B63" s="132">
        <v>44058683</v>
      </c>
      <c r="C63" s="133"/>
      <c r="D63" s="134">
        <v>44310863</v>
      </c>
      <c r="E63" s="135"/>
      <c r="F63" s="134">
        <v>816467</v>
      </c>
      <c r="G63" s="136"/>
      <c r="H63" s="137">
        <v>532107</v>
      </c>
      <c r="I63" s="145">
        <v>542195</v>
      </c>
      <c r="J63" s="134">
        <v>284360</v>
      </c>
      <c r="K63" s="135"/>
      <c r="L63" s="134">
        <v>220000</v>
      </c>
      <c r="M63" s="135"/>
      <c r="N63" s="138">
        <v>504360</v>
      </c>
      <c r="O63" s="139"/>
      <c r="P63" s="140">
        <v>18.399999999999999</v>
      </c>
      <c r="Q63" s="141"/>
      <c r="R63" s="142">
        <v>12</v>
      </c>
      <c r="S63" s="141"/>
      <c r="T63" s="142">
        <v>6.4</v>
      </c>
      <c r="U63" s="141"/>
      <c r="V63" s="143">
        <v>11.447459743633281</v>
      </c>
      <c r="W63" s="144"/>
    </row>
    <row r="64" spans="1:23" s="131" customFormat="1" ht="15" customHeight="1">
      <c r="A64" s="117">
        <v>1958</v>
      </c>
      <c r="B64" s="132">
        <v>44563043</v>
      </c>
      <c r="C64" s="133"/>
      <c r="D64" s="134">
        <v>44788852.5</v>
      </c>
      <c r="E64" s="135"/>
      <c r="F64" s="134">
        <v>812215</v>
      </c>
      <c r="G64" s="136"/>
      <c r="H64" s="137">
        <v>500596</v>
      </c>
      <c r="I64" s="145">
        <v>510742</v>
      </c>
      <c r="J64" s="134">
        <v>311619</v>
      </c>
      <c r="K64" s="135"/>
      <c r="L64" s="134">
        <v>140000</v>
      </c>
      <c r="M64" s="135"/>
      <c r="N64" s="138">
        <v>451619</v>
      </c>
      <c r="O64" s="139"/>
      <c r="P64" s="140">
        <v>18.100000000000001</v>
      </c>
      <c r="Q64" s="141"/>
      <c r="R64" s="142">
        <v>11.2</v>
      </c>
      <c r="S64" s="141"/>
      <c r="T64" s="142">
        <v>6.9</v>
      </c>
      <c r="U64" s="141"/>
      <c r="V64" s="143">
        <v>10.134384225062906</v>
      </c>
      <c r="W64" s="144"/>
    </row>
    <row r="65" spans="1:23" s="131" customFormat="1" ht="15" customHeight="1">
      <c r="A65" s="117">
        <v>1959</v>
      </c>
      <c r="B65" s="132">
        <v>45014662</v>
      </c>
      <c r="C65" s="133"/>
      <c r="D65" s="134">
        <v>45239729.5</v>
      </c>
      <c r="E65" s="135"/>
      <c r="F65" s="134">
        <v>829249</v>
      </c>
      <c r="G65" s="136"/>
      <c r="H65" s="137">
        <v>509114</v>
      </c>
      <c r="I65" s="145">
        <v>518630</v>
      </c>
      <c r="J65" s="134">
        <v>320135</v>
      </c>
      <c r="K65" s="135"/>
      <c r="L65" s="134">
        <v>130000</v>
      </c>
      <c r="M65" s="135"/>
      <c r="N65" s="138">
        <v>450135</v>
      </c>
      <c r="O65" s="139"/>
      <c r="P65" s="140">
        <v>18.3</v>
      </c>
      <c r="Q65" s="141"/>
      <c r="R65" s="142">
        <v>11.3</v>
      </c>
      <c r="S65" s="141"/>
      <c r="T65" s="142">
        <v>7</v>
      </c>
      <c r="U65" s="141"/>
      <c r="V65" s="143">
        <v>9.9997418618849121</v>
      </c>
      <c r="W65" s="144"/>
    </row>
    <row r="66" spans="1:23" s="131" customFormat="1" ht="15" customHeight="1">
      <c r="A66" s="117">
        <v>1960</v>
      </c>
      <c r="B66" s="132">
        <v>45464797</v>
      </c>
      <c r="C66" s="133"/>
      <c r="D66" s="134">
        <v>45684226.5</v>
      </c>
      <c r="E66" s="135"/>
      <c r="F66" s="134">
        <v>819819</v>
      </c>
      <c r="G66" s="136"/>
      <c r="H66" s="137">
        <v>520960</v>
      </c>
      <c r="I66" s="145">
        <v>530557</v>
      </c>
      <c r="J66" s="134">
        <v>298859</v>
      </c>
      <c r="K66" s="135"/>
      <c r="L66" s="134">
        <v>140000</v>
      </c>
      <c r="M66" s="135"/>
      <c r="N66" s="138">
        <v>438859</v>
      </c>
      <c r="O66" s="139"/>
      <c r="P66" s="140">
        <v>17.899999999999999</v>
      </c>
      <c r="Q66" s="141"/>
      <c r="R66" s="142">
        <v>11.4</v>
      </c>
      <c r="S66" s="141"/>
      <c r="T66" s="142">
        <v>6.5</v>
      </c>
      <c r="U66" s="141"/>
      <c r="V66" s="143">
        <v>9.6527209832257697</v>
      </c>
      <c r="W66" s="144"/>
    </row>
    <row r="67" spans="1:23" s="131" customFormat="1" ht="15" customHeight="1">
      <c r="A67" s="117">
        <v>1961</v>
      </c>
      <c r="B67" s="132">
        <v>45903656</v>
      </c>
      <c r="C67" s="133"/>
      <c r="D67" s="134">
        <v>46162828</v>
      </c>
      <c r="E67" s="135"/>
      <c r="F67" s="134">
        <v>838633</v>
      </c>
      <c r="G67" s="136"/>
      <c r="H67" s="137">
        <v>500289</v>
      </c>
      <c r="I67" s="145">
        <v>509361</v>
      </c>
      <c r="J67" s="134">
        <v>338344</v>
      </c>
      <c r="K67" s="135"/>
      <c r="L67" s="134">
        <v>180000</v>
      </c>
      <c r="M67" s="135"/>
      <c r="N67" s="138">
        <v>518344</v>
      </c>
      <c r="O67" s="139"/>
      <c r="P67" s="140">
        <v>18.2</v>
      </c>
      <c r="Q67" s="141"/>
      <c r="R67" s="142">
        <v>10.8</v>
      </c>
      <c r="S67" s="141"/>
      <c r="T67" s="142">
        <v>7.4</v>
      </c>
      <c r="U67" s="141"/>
      <c r="V67" s="143">
        <v>11.291998179839966</v>
      </c>
      <c r="W67" s="144"/>
    </row>
    <row r="68" spans="1:23" s="131" customFormat="1" ht="15" customHeight="1">
      <c r="A68" s="117">
        <v>1962</v>
      </c>
      <c r="B68" s="132">
        <v>46422000</v>
      </c>
      <c r="C68" s="133"/>
      <c r="D68" s="134">
        <v>46997703</v>
      </c>
      <c r="E68" s="135"/>
      <c r="F68" s="134">
        <v>832353</v>
      </c>
      <c r="G68" s="136"/>
      <c r="H68" s="137">
        <v>541147</v>
      </c>
      <c r="I68" s="145">
        <v>550501</v>
      </c>
      <c r="J68" s="134">
        <v>291206</v>
      </c>
      <c r="K68" s="135"/>
      <c r="L68" s="134">
        <v>860200</v>
      </c>
      <c r="M68" s="135"/>
      <c r="N68" s="138">
        <v>1151406</v>
      </c>
      <c r="O68" s="139"/>
      <c r="P68" s="140">
        <v>17.7</v>
      </c>
      <c r="Q68" s="141"/>
      <c r="R68" s="142">
        <v>11.5</v>
      </c>
      <c r="S68" s="141"/>
      <c r="T68" s="142">
        <v>6.2</v>
      </c>
      <c r="U68" s="141"/>
      <c r="V68" s="143">
        <v>24.803024428072895</v>
      </c>
      <c r="W68" s="144"/>
    </row>
    <row r="69" spans="1:23" s="131" customFormat="1" ht="15" customHeight="1">
      <c r="A69" s="117">
        <v>1963</v>
      </c>
      <c r="B69" s="132">
        <v>47573406</v>
      </c>
      <c r="C69" s="133"/>
      <c r="D69" s="134">
        <v>47816217.5</v>
      </c>
      <c r="E69" s="135"/>
      <c r="F69" s="134">
        <v>868876</v>
      </c>
      <c r="G69" s="136"/>
      <c r="H69" s="137">
        <v>557852</v>
      </c>
      <c r="I69" s="145">
        <v>567197</v>
      </c>
      <c r="J69" s="134">
        <v>311024</v>
      </c>
      <c r="K69" s="135"/>
      <c r="L69" s="134">
        <v>214599</v>
      </c>
      <c r="M69" s="135"/>
      <c r="N69" s="138">
        <v>525623</v>
      </c>
      <c r="O69" s="139"/>
      <c r="P69" s="140">
        <v>18.2</v>
      </c>
      <c r="Q69" s="141"/>
      <c r="R69" s="142">
        <v>11.7</v>
      </c>
      <c r="S69" s="141"/>
      <c r="T69" s="142">
        <v>6.5</v>
      </c>
      <c r="U69" s="141"/>
      <c r="V69" s="143">
        <v>11.048672865676254</v>
      </c>
      <c r="W69" s="144"/>
    </row>
    <row r="70" spans="1:23" s="131" customFormat="1" ht="15" customHeight="1">
      <c r="A70" s="117">
        <v>1964</v>
      </c>
      <c r="B70" s="132">
        <v>48059029</v>
      </c>
      <c r="C70" s="133"/>
      <c r="D70" s="134">
        <v>48310414.5</v>
      </c>
      <c r="E70" s="135"/>
      <c r="F70" s="134">
        <v>877804</v>
      </c>
      <c r="G70" s="136"/>
      <c r="H70" s="137">
        <v>520033</v>
      </c>
      <c r="I70" s="145">
        <v>529189</v>
      </c>
      <c r="J70" s="134">
        <v>357771</v>
      </c>
      <c r="K70" s="135"/>
      <c r="L70" s="134">
        <v>185000</v>
      </c>
      <c r="M70" s="135"/>
      <c r="N70" s="138">
        <v>542771</v>
      </c>
      <c r="O70" s="139"/>
      <c r="P70" s="140">
        <v>18.2</v>
      </c>
      <c r="Q70" s="141"/>
      <c r="R70" s="142">
        <v>10.8</v>
      </c>
      <c r="S70" s="141"/>
      <c r="T70" s="142">
        <v>7.4</v>
      </c>
      <c r="U70" s="141"/>
      <c r="V70" s="143">
        <v>11.293840331230996</v>
      </c>
      <c r="W70" s="144"/>
    </row>
    <row r="71" spans="1:23" s="131" customFormat="1" ht="15" customHeight="1">
      <c r="A71" s="117">
        <v>1965</v>
      </c>
      <c r="B71" s="132">
        <v>48561800</v>
      </c>
      <c r="C71" s="133"/>
      <c r="D71" s="134">
        <v>48757796</v>
      </c>
      <c r="E71" s="135"/>
      <c r="F71" s="134">
        <v>865688</v>
      </c>
      <c r="G71" s="136"/>
      <c r="H71" s="137">
        <v>543696</v>
      </c>
      <c r="I71" s="145">
        <v>552757</v>
      </c>
      <c r="J71" s="134">
        <v>321992</v>
      </c>
      <c r="K71" s="135"/>
      <c r="L71" s="134">
        <v>110000</v>
      </c>
      <c r="M71" s="135"/>
      <c r="N71" s="138">
        <v>431992</v>
      </c>
      <c r="O71" s="139"/>
      <c r="P71" s="140">
        <v>17.8</v>
      </c>
      <c r="Q71" s="141"/>
      <c r="R71" s="142">
        <v>11.2</v>
      </c>
      <c r="S71" s="141"/>
      <c r="T71" s="142">
        <v>6.6</v>
      </c>
      <c r="U71" s="141"/>
      <c r="V71" s="143">
        <v>8.8957163861306618</v>
      </c>
      <c r="W71" s="144"/>
    </row>
    <row r="72" spans="1:23" s="131" customFormat="1" ht="15" customHeight="1">
      <c r="A72" s="117">
        <v>1966</v>
      </c>
      <c r="B72" s="132">
        <v>48953792</v>
      </c>
      <c r="C72" s="133"/>
      <c r="D72" s="134">
        <v>49163664.5</v>
      </c>
      <c r="E72" s="135"/>
      <c r="F72" s="134">
        <v>863527</v>
      </c>
      <c r="G72" s="136"/>
      <c r="H72" s="137">
        <v>528782</v>
      </c>
      <c r="I72" s="145">
        <v>538864</v>
      </c>
      <c r="J72" s="134">
        <v>334745</v>
      </c>
      <c r="K72" s="135"/>
      <c r="L72" s="134">
        <v>125000</v>
      </c>
      <c r="M72" s="135"/>
      <c r="N72" s="138">
        <v>459745</v>
      </c>
      <c r="O72" s="139"/>
      <c r="P72" s="140">
        <v>17.600000000000001</v>
      </c>
      <c r="Q72" s="141"/>
      <c r="R72" s="142">
        <v>10.8</v>
      </c>
      <c r="S72" s="141"/>
      <c r="T72" s="142">
        <v>6.8</v>
      </c>
      <c r="U72" s="141"/>
      <c r="V72" s="143">
        <v>9.3914073091620764</v>
      </c>
      <c r="W72" s="144"/>
    </row>
    <row r="73" spans="1:23" s="131" customFormat="1" ht="15" customHeight="1">
      <c r="A73" s="117">
        <v>1967</v>
      </c>
      <c r="B73" s="132">
        <v>49373537</v>
      </c>
      <c r="C73" s="133"/>
      <c r="D73" s="134">
        <v>49548304.5</v>
      </c>
      <c r="E73" s="135"/>
      <c r="F73" s="134">
        <v>840568</v>
      </c>
      <c r="G73" s="136"/>
      <c r="H73" s="137">
        <v>543033</v>
      </c>
      <c r="I73" s="145">
        <v>551852</v>
      </c>
      <c r="J73" s="134">
        <v>297535</v>
      </c>
      <c r="K73" s="135"/>
      <c r="L73" s="134">
        <v>92000</v>
      </c>
      <c r="M73" s="135"/>
      <c r="N73" s="138">
        <v>389535</v>
      </c>
      <c r="O73" s="139"/>
      <c r="P73" s="140">
        <v>17</v>
      </c>
      <c r="Q73" s="141"/>
      <c r="R73" s="142">
        <v>11</v>
      </c>
      <c r="S73" s="141"/>
      <c r="T73" s="142">
        <v>6</v>
      </c>
      <c r="U73" s="141"/>
      <c r="V73" s="143">
        <v>7.8895502260654329</v>
      </c>
      <c r="W73" s="144"/>
    </row>
    <row r="74" spans="1:23" s="131" customFormat="1" ht="15" customHeight="1">
      <c r="A74" s="117">
        <v>1968</v>
      </c>
      <c r="B74" s="132">
        <v>49723072</v>
      </c>
      <c r="C74" s="133"/>
      <c r="D74" s="134">
        <v>49915403.5</v>
      </c>
      <c r="E74" s="135"/>
      <c r="F74" s="134">
        <v>835796</v>
      </c>
      <c r="G74" s="136"/>
      <c r="H74" s="137">
        <v>553441</v>
      </c>
      <c r="I74" s="145">
        <v>562370</v>
      </c>
      <c r="J74" s="134">
        <v>282355</v>
      </c>
      <c r="K74" s="135"/>
      <c r="L74" s="134">
        <v>102308</v>
      </c>
      <c r="M74" s="135"/>
      <c r="N74" s="138">
        <v>384663</v>
      </c>
      <c r="O74" s="139"/>
      <c r="P74" s="140">
        <v>16.7</v>
      </c>
      <c r="Q74" s="141"/>
      <c r="R74" s="142">
        <v>11.1</v>
      </c>
      <c r="S74" s="141"/>
      <c r="T74" s="142">
        <v>5.6</v>
      </c>
      <c r="U74" s="141"/>
      <c r="V74" s="143">
        <v>7.7361068921888005</v>
      </c>
      <c r="W74" s="144"/>
    </row>
    <row r="75" spans="1:23" s="131" customFormat="1" ht="15" customHeight="1">
      <c r="A75" s="117">
        <v>1969</v>
      </c>
      <c r="B75" s="132">
        <v>50107735</v>
      </c>
      <c r="C75" s="133"/>
      <c r="D75" s="134">
        <v>50317977</v>
      </c>
      <c r="E75" s="135"/>
      <c r="F75" s="134">
        <v>842245</v>
      </c>
      <c r="G75" s="136"/>
      <c r="H75" s="137">
        <v>573335</v>
      </c>
      <c r="I75" s="145">
        <v>582481</v>
      </c>
      <c r="J75" s="134">
        <v>268910</v>
      </c>
      <c r="K75" s="135"/>
      <c r="L75" s="134">
        <v>151574</v>
      </c>
      <c r="M75" s="135"/>
      <c r="N75" s="138">
        <v>420484</v>
      </c>
      <c r="O75" s="139"/>
      <c r="P75" s="140">
        <v>16.7</v>
      </c>
      <c r="Q75" s="141"/>
      <c r="R75" s="142">
        <v>11.4</v>
      </c>
      <c r="S75" s="141"/>
      <c r="T75" s="142">
        <v>5.3</v>
      </c>
      <c r="U75" s="141"/>
      <c r="V75" s="143">
        <v>8.3915986224482104</v>
      </c>
      <c r="W75" s="144"/>
    </row>
    <row r="76" spans="1:23" s="131" customFormat="1" ht="15" customHeight="1">
      <c r="A76" s="117">
        <v>1970</v>
      </c>
      <c r="B76" s="132">
        <v>50528219</v>
      </c>
      <c r="C76" s="133"/>
      <c r="D76" s="134">
        <v>50772226.5</v>
      </c>
      <c r="E76" s="135"/>
      <c r="F76" s="134">
        <v>850381</v>
      </c>
      <c r="G76" s="136"/>
      <c r="H76" s="137">
        <v>542277</v>
      </c>
      <c r="I76" s="145">
        <v>551304</v>
      </c>
      <c r="J76" s="134">
        <v>308104</v>
      </c>
      <c r="K76" s="135"/>
      <c r="L76" s="134">
        <v>179911</v>
      </c>
      <c r="M76" s="135"/>
      <c r="N76" s="138">
        <v>488015</v>
      </c>
      <c r="O76" s="139"/>
      <c r="P76" s="140">
        <v>16.7</v>
      </c>
      <c r="Q76" s="141"/>
      <c r="R76" s="142">
        <v>10.7</v>
      </c>
      <c r="S76" s="141"/>
      <c r="T76" s="142">
        <v>6</v>
      </c>
      <c r="U76" s="141"/>
      <c r="V76" s="143">
        <v>9.658266403571437</v>
      </c>
      <c r="W76" s="144"/>
    </row>
    <row r="77" spans="1:23" s="131" customFormat="1" ht="15" customHeight="1">
      <c r="A77" s="117">
        <v>1971</v>
      </c>
      <c r="B77" s="132">
        <v>51016234</v>
      </c>
      <c r="C77" s="133"/>
      <c r="D77" s="134">
        <v>51251093.5</v>
      </c>
      <c r="E77" s="135"/>
      <c r="F77" s="134">
        <v>881284</v>
      </c>
      <c r="G77" s="136"/>
      <c r="H77" s="137">
        <v>554151</v>
      </c>
      <c r="I77" s="145">
        <v>562613</v>
      </c>
      <c r="J77" s="134">
        <v>327133</v>
      </c>
      <c r="K77" s="135"/>
      <c r="L77" s="134">
        <v>142586</v>
      </c>
      <c r="M77" s="135"/>
      <c r="N77" s="138">
        <v>469719</v>
      </c>
      <c r="O77" s="139"/>
      <c r="P77" s="140">
        <v>17.2</v>
      </c>
      <c r="Q77" s="141"/>
      <c r="R77" s="142">
        <v>10.8</v>
      </c>
      <c r="S77" s="141"/>
      <c r="T77" s="142">
        <v>6.4</v>
      </c>
      <c r="U77" s="141"/>
      <c r="V77" s="143">
        <v>9.2072456779149938</v>
      </c>
      <c r="W77" s="144"/>
    </row>
    <row r="78" spans="1:23" s="131" customFormat="1" ht="15" customHeight="1">
      <c r="A78" s="117">
        <v>1972</v>
      </c>
      <c r="B78" s="132">
        <v>51485953</v>
      </c>
      <c r="C78" s="133"/>
      <c r="D78" s="134">
        <v>51700913</v>
      </c>
      <c r="E78" s="135"/>
      <c r="F78" s="134">
        <v>877506</v>
      </c>
      <c r="G78" s="136"/>
      <c r="H78" s="137">
        <v>549900</v>
      </c>
      <c r="I78" s="145">
        <v>558500</v>
      </c>
      <c r="J78" s="134">
        <v>327606</v>
      </c>
      <c r="K78" s="135"/>
      <c r="L78" s="134">
        <v>102314</v>
      </c>
      <c r="M78" s="135"/>
      <c r="N78" s="138">
        <v>429920</v>
      </c>
      <c r="O78" s="139"/>
      <c r="P78" s="140">
        <v>17</v>
      </c>
      <c r="Q78" s="141"/>
      <c r="R78" s="142">
        <v>10.6</v>
      </c>
      <c r="S78" s="141"/>
      <c r="T78" s="142">
        <v>6.4</v>
      </c>
      <c r="U78" s="141"/>
      <c r="V78" s="143">
        <v>8.3502387534712614</v>
      </c>
      <c r="W78" s="144"/>
    </row>
    <row r="79" spans="1:23" s="131" customFormat="1" ht="15" customHeight="1">
      <c r="A79" s="117">
        <v>1973</v>
      </c>
      <c r="B79" s="132">
        <v>51915873</v>
      </c>
      <c r="C79" s="133"/>
      <c r="D79" s="134">
        <v>52118299</v>
      </c>
      <c r="E79" s="135"/>
      <c r="F79" s="134">
        <v>857186</v>
      </c>
      <c r="G79" s="136"/>
      <c r="H79" s="137">
        <v>558782</v>
      </c>
      <c r="I79" s="145">
        <v>567389</v>
      </c>
      <c r="J79" s="134">
        <v>298404</v>
      </c>
      <c r="K79" s="135"/>
      <c r="L79" s="134">
        <v>106448</v>
      </c>
      <c r="M79" s="135"/>
      <c r="N79" s="138">
        <v>404852</v>
      </c>
      <c r="O79" s="139"/>
      <c r="P79" s="140">
        <v>16.399999999999999</v>
      </c>
      <c r="Q79" s="141"/>
      <c r="R79" s="142">
        <v>10.7</v>
      </c>
      <c r="S79" s="141"/>
      <c r="T79" s="142">
        <v>5.7</v>
      </c>
      <c r="U79" s="141"/>
      <c r="V79" s="143">
        <v>7.7982315736075556</v>
      </c>
      <c r="W79" s="144"/>
    </row>
    <row r="80" spans="1:23" s="131" customFormat="1" ht="15" customHeight="1">
      <c r="A80" s="117">
        <v>1974</v>
      </c>
      <c r="B80" s="132">
        <v>52320725</v>
      </c>
      <c r="C80" s="133"/>
      <c r="D80" s="134">
        <v>52460362.5</v>
      </c>
      <c r="E80" s="135"/>
      <c r="F80" s="134">
        <v>801218</v>
      </c>
      <c r="G80" s="136"/>
      <c r="H80" s="137">
        <v>552551</v>
      </c>
      <c r="I80" s="145">
        <v>560763</v>
      </c>
      <c r="J80" s="134">
        <v>248667</v>
      </c>
      <c r="K80" s="135"/>
      <c r="L80" s="134">
        <v>30608</v>
      </c>
      <c r="M80" s="135"/>
      <c r="N80" s="138">
        <v>279275</v>
      </c>
      <c r="O80" s="139"/>
      <c r="P80" s="140">
        <v>15.3</v>
      </c>
      <c r="Q80" s="141"/>
      <c r="R80" s="142">
        <v>10.5</v>
      </c>
      <c r="S80" s="141"/>
      <c r="T80" s="142">
        <v>4.8</v>
      </c>
      <c r="U80" s="141"/>
      <c r="V80" s="143">
        <v>5.3377509581528155</v>
      </c>
      <c r="W80" s="144"/>
    </row>
    <row r="81" spans="1:23" s="131" customFormat="1" ht="15" customHeight="1">
      <c r="A81" s="117">
        <v>1975</v>
      </c>
      <c r="B81" s="132">
        <v>52600000</v>
      </c>
      <c r="C81" s="133"/>
      <c r="D81" s="134">
        <v>52699169</v>
      </c>
      <c r="E81" s="135"/>
      <c r="F81" s="134">
        <v>745065</v>
      </c>
      <c r="G81" s="136"/>
      <c r="H81" s="137">
        <v>560353</v>
      </c>
      <c r="I81" s="145">
        <v>568378</v>
      </c>
      <c r="J81" s="134">
        <v>184712</v>
      </c>
      <c r="K81" s="135"/>
      <c r="L81" s="134">
        <v>13626</v>
      </c>
      <c r="M81" s="135"/>
      <c r="N81" s="138">
        <v>198338</v>
      </c>
      <c r="O81" s="139"/>
      <c r="P81" s="140">
        <v>14.1</v>
      </c>
      <c r="Q81" s="141"/>
      <c r="R81" s="142">
        <v>10.6</v>
      </c>
      <c r="S81" s="141"/>
      <c r="T81" s="142">
        <v>3.5</v>
      </c>
      <c r="U81" s="141"/>
      <c r="V81" s="143">
        <v>3.7706844106463877</v>
      </c>
      <c r="W81" s="144"/>
    </row>
    <row r="82" spans="1:23" s="131" customFormat="1" ht="15" customHeight="1">
      <c r="A82" s="117">
        <v>1976</v>
      </c>
      <c r="B82" s="132">
        <v>52798338</v>
      </c>
      <c r="C82" s="133"/>
      <c r="D82" s="134">
        <v>52908671.5</v>
      </c>
      <c r="E82" s="135"/>
      <c r="F82" s="134">
        <v>720395</v>
      </c>
      <c r="G82" s="136"/>
      <c r="H82" s="137">
        <v>557114</v>
      </c>
      <c r="I82" s="145">
        <v>565168</v>
      </c>
      <c r="J82" s="134">
        <v>163281</v>
      </c>
      <c r="K82" s="135"/>
      <c r="L82" s="134">
        <v>57386</v>
      </c>
      <c r="M82" s="135"/>
      <c r="N82" s="138">
        <v>220667</v>
      </c>
      <c r="O82" s="139"/>
      <c r="P82" s="140">
        <v>13.6</v>
      </c>
      <c r="Q82" s="141"/>
      <c r="R82" s="142">
        <v>10.5</v>
      </c>
      <c r="S82" s="141"/>
      <c r="T82" s="142">
        <v>3.1</v>
      </c>
      <c r="U82" s="141"/>
      <c r="V82" s="143">
        <v>4.1794307995073634</v>
      </c>
      <c r="W82" s="144"/>
    </row>
    <row r="83" spans="1:23" s="131" customFormat="1" ht="15" customHeight="1">
      <c r="A83" s="117">
        <v>1977</v>
      </c>
      <c r="B83" s="132">
        <v>53019005</v>
      </c>
      <c r="C83" s="133"/>
      <c r="D83" s="134">
        <v>53145285.5</v>
      </c>
      <c r="E83" s="135"/>
      <c r="F83" s="134">
        <v>744744</v>
      </c>
      <c r="G83" s="136"/>
      <c r="H83" s="137">
        <v>536221</v>
      </c>
      <c r="I83" s="145">
        <v>544046</v>
      </c>
      <c r="J83" s="134">
        <v>208523</v>
      </c>
      <c r="K83" s="135"/>
      <c r="L83" s="134">
        <v>44038</v>
      </c>
      <c r="M83" s="135"/>
      <c r="N83" s="138">
        <v>252561</v>
      </c>
      <c r="O83" s="139"/>
      <c r="P83" s="140">
        <v>14</v>
      </c>
      <c r="Q83" s="141"/>
      <c r="R83" s="142">
        <v>10.1</v>
      </c>
      <c r="S83" s="141"/>
      <c r="T83" s="142">
        <v>3.9</v>
      </c>
      <c r="U83" s="141"/>
      <c r="V83" s="143">
        <v>4.7635937339827183</v>
      </c>
      <c r="W83" s="144"/>
    </row>
    <row r="84" spans="1:23" s="131" customFormat="1" ht="15" customHeight="1">
      <c r="A84" s="117">
        <v>1978</v>
      </c>
      <c r="B84" s="132">
        <v>53271566</v>
      </c>
      <c r="C84" s="133"/>
      <c r="D84" s="134">
        <v>53376319.5</v>
      </c>
      <c r="E84" s="135"/>
      <c r="F84" s="134">
        <v>737062</v>
      </c>
      <c r="G84" s="136"/>
      <c r="H84" s="137">
        <v>546916</v>
      </c>
      <c r="I84" s="145">
        <v>554729</v>
      </c>
      <c r="J84" s="134">
        <v>190146</v>
      </c>
      <c r="K84" s="135"/>
      <c r="L84" s="134">
        <v>19361</v>
      </c>
      <c r="M84" s="135"/>
      <c r="N84" s="138">
        <v>209507</v>
      </c>
      <c r="O84" s="139"/>
      <c r="P84" s="140">
        <v>13.8</v>
      </c>
      <c r="Q84" s="141"/>
      <c r="R84" s="142">
        <v>10.199999999999999</v>
      </c>
      <c r="S84" s="141"/>
      <c r="T84" s="142">
        <v>3.6</v>
      </c>
      <c r="U84" s="141"/>
      <c r="V84" s="143">
        <v>3.9328109858831626</v>
      </c>
      <c r="W84" s="144"/>
    </row>
    <row r="85" spans="1:23" s="131" customFormat="1" ht="15" customHeight="1">
      <c r="A85" s="117">
        <v>1979</v>
      </c>
      <c r="B85" s="132">
        <v>53481073</v>
      </c>
      <c r="C85" s="133"/>
      <c r="D85" s="134">
        <v>53606230</v>
      </c>
      <c r="E85" s="135"/>
      <c r="F85" s="134">
        <v>757354</v>
      </c>
      <c r="G85" s="136"/>
      <c r="H85" s="137">
        <v>541805</v>
      </c>
      <c r="I85" s="145">
        <v>549388</v>
      </c>
      <c r="J85" s="134">
        <v>215549</v>
      </c>
      <c r="K85" s="135"/>
      <c r="L85" s="134">
        <v>34765</v>
      </c>
      <c r="M85" s="135"/>
      <c r="N85" s="138">
        <v>250314</v>
      </c>
      <c r="O85" s="139"/>
      <c r="P85" s="140">
        <v>14.1</v>
      </c>
      <c r="Q85" s="141"/>
      <c r="R85" s="142">
        <v>10.1</v>
      </c>
      <c r="S85" s="141"/>
      <c r="T85" s="142">
        <v>4</v>
      </c>
      <c r="U85" s="141"/>
      <c r="V85" s="143">
        <v>4.6804221747757389</v>
      </c>
      <c r="W85" s="144"/>
    </row>
    <row r="86" spans="1:23" s="131" customFormat="1" ht="15" customHeight="1">
      <c r="A86" s="117">
        <v>1980</v>
      </c>
      <c r="B86" s="132">
        <v>53731387</v>
      </c>
      <c r="C86" s="133"/>
      <c r="D86" s="134">
        <v>53880008.5</v>
      </c>
      <c r="E86" s="135"/>
      <c r="F86" s="134">
        <v>800376</v>
      </c>
      <c r="G86" s="136"/>
      <c r="H86" s="137">
        <v>547107</v>
      </c>
      <c r="I86" s="145">
        <v>554958</v>
      </c>
      <c r="J86" s="134">
        <v>253269</v>
      </c>
      <c r="K86" s="135"/>
      <c r="L86" s="134">
        <v>43974</v>
      </c>
      <c r="M86" s="135"/>
      <c r="N86" s="138">
        <v>297243</v>
      </c>
      <c r="O86" s="139"/>
      <c r="P86" s="140">
        <v>14.9</v>
      </c>
      <c r="Q86" s="141"/>
      <c r="R86" s="142">
        <v>10.199999999999999</v>
      </c>
      <c r="S86" s="141"/>
      <c r="T86" s="142">
        <v>4.7</v>
      </c>
      <c r="U86" s="141"/>
      <c r="V86" s="143">
        <v>5.5320179990887564</v>
      </c>
      <c r="W86" s="144"/>
    </row>
    <row r="87" spans="1:23" s="131" customFormat="1" ht="15" customHeight="1">
      <c r="A87" s="117">
        <v>1981</v>
      </c>
      <c r="B87" s="132">
        <v>54028630</v>
      </c>
      <c r="C87" s="133"/>
      <c r="D87" s="134">
        <v>54181815</v>
      </c>
      <c r="E87" s="135"/>
      <c r="F87" s="134">
        <v>805483</v>
      </c>
      <c r="G87" s="136"/>
      <c r="H87" s="137">
        <v>554823</v>
      </c>
      <c r="I87" s="145">
        <v>562428</v>
      </c>
      <c r="J87" s="134">
        <v>250660</v>
      </c>
      <c r="K87" s="135"/>
      <c r="L87" s="134">
        <v>55710</v>
      </c>
      <c r="M87" s="135"/>
      <c r="N87" s="138">
        <v>306370</v>
      </c>
      <c r="O87" s="139"/>
      <c r="P87" s="140">
        <v>14.9</v>
      </c>
      <c r="Q87" s="141"/>
      <c r="R87" s="142">
        <v>10.199999999999999</v>
      </c>
      <c r="S87" s="141"/>
      <c r="T87" s="142">
        <v>4.7</v>
      </c>
      <c r="U87" s="141"/>
      <c r="V87" s="143">
        <v>5.6705120970122689</v>
      </c>
      <c r="W87" s="144"/>
    </row>
    <row r="88" spans="1:23" s="131" customFormat="1" ht="15" customHeight="1">
      <c r="A88" s="117">
        <v>1982</v>
      </c>
      <c r="B88" s="132">
        <v>54335000</v>
      </c>
      <c r="C88" s="133">
        <v>55572624</v>
      </c>
      <c r="D88" s="134">
        <v>54492492</v>
      </c>
      <c r="E88" s="135">
        <v>55739042</v>
      </c>
      <c r="F88" s="134">
        <v>797223</v>
      </c>
      <c r="G88" s="136">
        <v>823260</v>
      </c>
      <c r="H88" s="137">
        <v>543104</v>
      </c>
      <c r="I88" s="145">
        <v>550724</v>
      </c>
      <c r="J88" s="134">
        <v>254119</v>
      </c>
      <c r="K88" s="135">
        <v>272536</v>
      </c>
      <c r="L88" s="134">
        <v>60865</v>
      </c>
      <c r="M88" s="135">
        <v>60300</v>
      </c>
      <c r="N88" s="138">
        <v>314984</v>
      </c>
      <c r="O88" s="139">
        <v>332836</v>
      </c>
      <c r="P88" s="140">
        <v>14.6</v>
      </c>
      <c r="Q88" s="141">
        <v>14.8</v>
      </c>
      <c r="R88" s="142">
        <v>10</v>
      </c>
      <c r="S88" s="141">
        <v>9.9</v>
      </c>
      <c r="T88" s="142">
        <v>4.5999999999999996</v>
      </c>
      <c r="U88" s="141">
        <v>4.9000000000000004</v>
      </c>
      <c r="V88" s="143">
        <v>5.7970737093954172</v>
      </c>
      <c r="W88" s="144">
        <v>5.989207923671195</v>
      </c>
    </row>
    <row r="89" spans="1:23" s="131" customFormat="1" ht="15" customHeight="1">
      <c r="A89" s="117">
        <v>1983</v>
      </c>
      <c r="B89" s="132">
        <v>54649984</v>
      </c>
      <c r="C89" s="133">
        <v>55905460</v>
      </c>
      <c r="D89" s="134">
        <v>54772419</v>
      </c>
      <c r="E89" s="135">
        <v>56035817.5</v>
      </c>
      <c r="F89" s="134">
        <v>748525</v>
      </c>
      <c r="G89" s="136">
        <v>775441</v>
      </c>
      <c r="H89" s="137">
        <v>559655</v>
      </c>
      <c r="I89" s="145">
        <v>567755</v>
      </c>
      <c r="J89" s="134">
        <v>188870</v>
      </c>
      <c r="K89" s="135">
        <v>207686</v>
      </c>
      <c r="L89" s="134">
        <v>56000</v>
      </c>
      <c r="M89" s="135">
        <v>53029</v>
      </c>
      <c r="N89" s="138">
        <v>244870</v>
      </c>
      <c r="O89" s="139">
        <v>260715</v>
      </c>
      <c r="P89" s="140">
        <v>13.7</v>
      </c>
      <c r="Q89" s="141">
        <v>13.8</v>
      </c>
      <c r="R89" s="142">
        <v>10.199999999999999</v>
      </c>
      <c r="S89" s="141">
        <v>10.1</v>
      </c>
      <c r="T89" s="142">
        <v>3.5</v>
      </c>
      <c r="U89" s="141">
        <v>3.7</v>
      </c>
      <c r="V89" s="143">
        <v>4.4806966457666304</v>
      </c>
      <c r="W89" s="144">
        <v>4.6634979839178499</v>
      </c>
    </row>
    <row r="90" spans="1:23" s="131" customFormat="1" ht="15" customHeight="1">
      <c r="A90" s="117">
        <v>1984</v>
      </c>
      <c r="B90" s="132">
        <v>54894854</v>
      </c>
      <c r="C90" s="133">
        <v>56166175</v>
      </c>
      <c r="D90" s="134">
        <v>55026078.5</v>
      </c>
      <c r="E90" s="135">
        <v>56305461.5</v>
      </c>
      <c r="F90" s="134">
        <v>759939</v>
      </c>
      <c r="G90" s="136">
        <v>787429</v>
      </c>
      <c r="H90" s="137">
        <v>542490</v>
      </c>
      <c r="I90" s="145">
        <v>550259</v>
      </c>
      <c r="J90" s="134">
        <v>217449</v>
      </c>
      <c r="K90" s="135">
        <v>237170</v>
      </c>
      <c r="L90" s="134">
        <v>45000</v>
      </c>
      <c r="M90" s="135">
        <v>41403</v>
      </c>
      <c r="N90" s="138">
        <v>262449</v>
      </c>
      <c r="O90" s="139">
        <v>278573</v>
      </c>
      <c r="P90" s="140">
        <v>13.8</v>
      </c>
      <c r="Q90" s="141">
        <v>14</v>
      </c>
      <c r="R90" s="142">
        <v>9.9</v>
      </c>
      <c r="S90" s="141">
        <v>9.8000000000000007</v>
      </c>
      <c r="T90" s="142">
        <v>3.9</v>
      </c>
      <c r="U90" s="141">
        <v>4.2</v>
      </c>
      <c r="V90" s="143">
        <v>4.780939940199131</v>
      </c>
      <c r="W90" s="144">
        <v>4.9598000932055628</v>
      </c>
    </row>
    <row r="91" spans="1:23" s="131" customFormat="1" ht="15" customHeight="1">
      <c r="A91" s="117">
        <v>1985</v>
      </c>
      <c r="B91" s="132">
        <v>55157303</v>
      </c>
      <c r="C91" s="133">
        <v>56444748</v>
      </c>
      <c r="D91" s="134">
        <v>55284270.5</v>
      </c>
      <c r="E91" s="135">
        <v>56582341.5</v>
      </c>
      <c r="F91" s="134">
        <v>768431</v>
      </c>
      <c r="G91" s="136">
        <v>796138</v>
      </c>
      <c r="H91" s="137">
        <v>552496</v>
      </c>
      <c r="I91" s="145">
        <v>560393</v>
      </c>
      <c r="J91" s="134">
        <v>215935</v>
      </c>
      <c r="K91" s="135">
        <v>235745</v>
      </c>
      <c r="L91" s="134">
        <v>38000</v>
      </c>
      <c r="M91" s="135">
        <v>39442</v>
      </c>
      <c r="N91" s="138">
        <v>253935</v>
      </c>
      <c r="O91" s="139">
        <v>275187</v>
      </c>
      <c r="P91" s="140">
        <v>13.9</v>
      </c>
      <c r="Q91" s="141">
        <v>14.1</v>
      </c>
      <c r="R91" s="142">
        <v>10</v>
      </c>
      <c r="S91" s="141">
        <v>9.9</v>
      </c>
      <c r="T91" s="142">
        <v>3.9</v>
      </c>
      <c r="U91" s="141">
        <v>4.2</v>
      </c>
      <c r="V91" s="143">
        <v>4.6038327871107114</v>
      </c>
      <c r="W91" s="144">
        <v>4.8753340169044597</v>
      </c>
    </row>
    <row r="92" spans="1:23" s="131" customFormat="1" ht="15" customHeight="1">
      <c r="A92" s="117">
        <v>1986</v>
      </c>
      <c r="B92" s="132">
        <v>55411238</v>
      </c>
      <c r="C92" s="133">
        <v>56719935</v>
      </c>
      <c r="D92" s="134">
        <v>55546509</v>
      </c>
      <c r="E92" s="135">
        <v>56866101.5</v>
      </c>
      <c r="F92" s="134">
        <v>778468</v>
      </c>
      <c r="G92" s="136">
        <v>805543</v>
      </c>
      <c r="H92" s="137">
        <v>546926</v>
      </c>
      <c r="I92" s="145">
        <v>554738</v>
      </c>
      <c r="J92" s="134">
        <v>231542</v>
      </c>
      <c r="K92" s="135">
        <v>250805</v>
      </c>
      <c r="L92" s="134">
        <v>39000</v>
      </c>
      <c r="M92" s="135">
        <v>41528</v>
      </c>
      <c r="N92" s="138">
        <v>270542</v>
      </c>
      <c r="O92" s="139">
        <v>292333</v>
      </c>
      <c r="P92" s="140">
        <v>14</v>
      </c>
      <c r="Q92" s="141">
        <v>14.2</v>
      </c>
      <c r="R92" s="142">
        <v>9.8000000000000007</v>
      </c>
      <c r="S92" s="141">
        <v>9.8000000000000007</v>
      </c>
      <c r="T92" s="142">
        <v>4.2</v>
      </c>
      <c r="U92" s="141">
        <v>4.4000000000000004</v>
      </c>
      <c r="V92" s="143">
        <v>4.8824391904039395</v>
      </c>
      <c r="W92" s="144">
        <v>5.1539727610759778</v>
      </c>
    </row>
    <row r="93" spans="1:23" s="131" customFormat="1" ht="15" customHeight="1">
      <c r="A93" s="117">
        <v>1987</v>
      </c>
      <c r="B93" s="132">
        <v>55681780</v>
      </c>
      <c r="C93" s="133">
        <v>57012268</v>
      </c>
      <c r="D93" s="134">
        <v>55823961</v>
      </c>
      <c r="E93" s="135">
        <v>57168660.5</v>
      </c>
      <c r="F93" s="134">
        <v>767828</v>
      </c>
      <c r="G93" s="136">
        <v>795790</v>
      </c>
      <c r="H93" s="137">
        <v>527466</v>
      </c>
      <c r="I93" s="145">
        <v>535389</v>
      </c>
      <c r="J93" s="134">
        <v>240362</v>
      </c>
      <c r="K93" s="135">
        <v>260401</v>
      </c>
      <c r="L93" s="134">
        <v>44000</v>
      </c>
      <c r="M93" s="135">
        <v>52384</v>
      </c>
      <c r="N93" s="138">
        <v>284362</v>
      </c>
      <c r="O93" s="139">
        <v>312785</v>
      </c>
      <c r="P93" s="140">
        <v>13.8</v>
      </c>
      <c r="Q93" s="141">
        <v>13.9</v>
      </c>
      <c r="R93" s="142">
        <v>9.4</v>
      </c>
      <c r="S93" s="141">
        <v>9.4</v>
      </c>
      <c r="T93" s="142">
        <v>4.4000000000000004</v>
      </c>
      <c r="U93" s="141">
        <v>4.5</v>
      </c>
      <c r="V93" s="143">
        <v>5.1069128896382265</v>
      </c>
      <c r="W93" s="144">
        <v>5.4862753398970199</v>
      </c>
    </row>
    <row r="94" spans="1:23" s="131" customFormat="1" ht="15" customHeight="1">
      <c r="A94" s="117">
        <v>1988</v>
      </c>
      <c r="B94" s="132">
        <v>55966142</v>
      </c>
      <c r="C94" s="133">
        <v>57325053</v>
      </c>
      <c r="D94" s="134">
        <v>56117976</v>
      </c>
      <c r="E94" s="135">
        <v>57492297.5</v>
      </c>
      <c r="F94" s="134">
        <v>771268</v>
      </c>
      <c r="G94" s="136">
        <v>800560</v>
      </c>
      <c r="H94" s="137">
        <v>524600</v>
      </c>
      <c r="I94" s="145">
        <v>532527</v>
      </c>
      <c r="J94" s="134">
        <v>246668</v>
      </c>
      <c r="K94" s="135">
        <v>268033</v>
      </c>
      <c r="L94" s="134">
        <v>57000</v>
      </c>
      <c r="M94" s="135">
        <v>66456</v>
      </c>
      <c r="N94" s="138">
        <v>303668</v>
      </c>
      <c r="O94" s="139">
        <v>334489</v>
      </c>
      <c r="P94" s="140">
        <v>13.7</v>
      </c>
      <c r="Q94" s="141">
        <v>13.9</v>
      </c>
      <c r="R94" s="142">
        <v>9.3000000000000007</v>
      </c>
      <c r="S94" s="141">
        <v>9.3000000000000007</v>
      </c>
      <c r="T94" s="142">
        <v>4.4000000000000004</v>
      </c>
      <c r="U94" s="141">
        <v>4.5999999999999996</v>
      </c>
      <c r="V94" s="143">
        <v>5.4259234091926514</v>
      </c>
      <c r="W94" s="144">
        <v>5.834953174836139</v>
      </c>
    </row>
    <row r="95" spans="1:23" s="131" customFormat="1" ht="15" customHeight="1">
      <c r="A95" s="117">
        <v>1989</v>
      </c>
      <c r="B95" s="132">
        <v>56269810</v>
      </c>
      <c r="C95" s="133">
        <v>57659542</v>
      </c>
      <c r="D95" s="134">
        <v>56423405</v>
      </c>
      <c r="E95" s="135">
        <v>57827971.5</v>
      </c>
      <c r="F95" s="134">
        <v>765473</v>
      </c>
      <c r="G95" s="136">
        <v>796101</v>
      </c>
      <c r="H95" s="137">
        <v>529283</v>
      </c>
      <c r="I95" s="145">
        <v>537527</v>
      </c>
      <c r="J95" s="134">
        <v>236190</v>
      </c>
      <c r="K95" s="135">
        <v>258574</v>
      </c>
      <c r="L95" s="134">
        <v>71000</v>
      </c>
      <c r="M95" s="135">
        <v>78285</v>
      </c>
      <c r="N95" s="138">
        <v>307190</v>
      </c>
      <c r="O95" s="139">
        <v>336859</v>
      </c>
      <c r="P95" s="140">
        <v>13.6</v>
      </c>
      <c r="Q95" s="141">
        <v>13.8</v>
      </c>
      <c r="R95" s="142">
        <v>9.4</v>
      </c>
      <c r="S95" s="141">
        <v>9.3000000000000007</v>
      </c>
      <c r="T95" s="142">
        <v>4.2</v>
      </c>
      <c r="U95" s="141">
        <v>4.5</v>
      </c>
      <c r="V95" s="143">
        <v>5.4592329350321229</v>
      </c>
      <c r="W95" s="144">
        <v>5.8422073487853918</v>
      </c>
    </row>
    <row r="96" spans="1:23" s="131" customFormat="1" ht="15" customHeight="1">
      <c r="A96" s="117">
        <v>1990</v>
      </c>
      <c r="B96" s="132">
        <v>56577000</v>
      </c>
      <c r="C96" s="133">
        <v>57996401</v>
      </c>
      <c r="D96" s="134">
        <v>56708830.5</v>
      </c>
      <c r="E96" s="135">
        <v>58138268</v>
      </c>
      <c r="F96" s="134">
        <v>762407</v>
      </c>
      <c r="G96" s="136">
        <v>793071</v>
      </c>
      <c r="H96" s="137">
        <v>526201</v>
      </c>
      <c r="I96" s="145">
        <v>534386</v>
      </c>
      <c r="J96" s="134">
        <v>236206</v>
      </c>
      <c r="K96" s="135">
        <v>258685</v>
      </c>
      <c r="L96" s="134">
        <v>80000</v>
      </c>
      <c r="M96" s="135">
        <v>77393</v>
      </c>
      <c r="N96" s="138">
        <v>316206</v>
      </c>
      <c r="O96" s="139">
        <v>336078</v>
      </c>
      <c r="P96" s="140">
        <v>13.4</v>
      </c>
      <c r="Q96" s="141">
        <v>13.6</v>
      </c>
      <c r="R96" s="142">
        <v>9.3000000000000007</v>
      </c>
      <c r="S96" s="141">
        <v>9.1999999999999993</v>
      </c>
      <c r="T96" s="142">
        <v>4.0999999999999996</v>
      </c>
      <c r="U96" s="141">
        <v>4.4000000000000004</v>
      </c>
      <c r="V96" s="143">
        <v>5.5889495731481</v>
      </c>
      <c r="W96" s="144">
        <v>5.7948078536804379</v>
      </c>
    </row>
    <row r="97" spans="1:23" s="131" customFormat="1" ht="15" customHeight="1">
      <c r="A97" s="117">
        <v>1991</v>
      </c>
      <c r="B97" s="132">
        <v>56840661</v>
      </c>
      <c r="C97" s="133">
        <v>58280135</v>
      </c>
      <c r="D97" s="134">
        <v>56975597</v>
      </c>
      <c r="E97" s="135">
        <v>58425686</v>
      </c>
      <c r="F97" s="134">
        <v>759056</v>
      </c>
      <c r="G97" s="136">
        <v>790078</v>
      </c>
      <c r="H97" s="137">
        <v>524685</v>
      </c>
      <c r="I97" s="145">
        <v>532887</v>
      </c>
      <c r="J97" s="134">
        <v>234371</v>
      </c>
      <c r="K97" s="135">
        <v>257191</v>
      </c>
      <c r="L97" s="134">
        <v>90000</v>
      </c>
      <c r="M97" s="135">
        <v>88397</v>
      </c>
      <c r="N97" s="138">
        <v>324371</v>
      </c>
      <c r="O97" s="139">
        <v>345588</v>
      </c>
      <c r="P97" s="140">
        <v>13.3</v>
      </c>
      <c r="Q97" s="141">
        <v>13.5</v>
      </c>
      <c r="R97" s="142">
        <v>9.1999999999999993</v>
      </c>
      <c r="S97" s="141">
        <v>9.1</v>
      </c>
      <c r="T97" s="142">
        <v>4.0999999999999996</v>
      </c>
      <c r="U97" s="141">
        <v>4.4000000000000004</v>
      </c>
      <c r="V97" s="143">
        <v>5.7066718488724124</v>
      </c>
      <c r="W97" s="144">
        <v>5.9297734982940575</v>
      </c>
    </row>
    <row r="98" spans="1:23" s="131" customFormat="1" ht="15" customHeight="1">
      <c r="A98" s="117">
        <v>1992</v>
      </c>
      <c r="B98" s="132">
        <v>57110533</v>
      </c>
      <c r="C98" s="133">
        <v>58571237</v>
      </c>
      <c r="D98" s="134">
        <v>57239847</v>
      </c>
      <c r="E98" s="135">
        <v>58711619.5</v>
      </c>
      <c r="F98" s="134">
        <v>743658</v>
      </c>
      <c r="G98" s="136">
        <v>774755</v>
      </c>
      <c r="H98" s="137">
        <v>521530</v>
      </c>
      <c r="I98" s="145">
        <v>529814</v>
      </c>
      <c r="J98" s="134">
        <v>222128</v>
      </c>
      <c r="K98" s="135">
        <v>244941</v>
      </c>
      <c r="L98" s="134">
        <v>90000</v>
      </c>
      <c r="M98" s="135">
        <v>89349</v>
      </c>
      <c r="N98" s="138">
        <v>312128</v>
      </c>
      <c r="O98" s="139">
        <v>334290</v>
      </c>
      <c r="P98" s="140">
        <v>13</v>
      </c>
      <c r="Q98" s="141">
        <v>13.2</v>
      </c>
      <c r="R98" s="142">
        <v>9.1</v>
      </c>
      <c r="S98" s="141">
        <v>9</v>
      </c>
      <c r="T98" s="142">
        <v>3.9</v>
      </c>
      <c r="U98" s="141">
        <v>4.2</v>
      </c>
      <c r="V98" s="143">
        <v>5.4653315877825905</v>
      </c>
      <c r="W98" s="144">
        <v>5.7074089113057322</v>
      </c>
    </row>
    <row r="99" spans="1:23" s="131" customFormat="1" ht="15" customHeight="1">
      <c r="A99" s="117">
        <v>1993</v>
      </c>
      <c r="B99" s="132">
        <v>57369161</v>
      </c>
      <c r="C99" s="133">
        <v>58852002</v>
      </c>
      <c r="D99" s="134">
        <v>57467084.5</v>
      </c>
      <c r="E99" s="135">
        <v>58961039.5</v>
      </c>
      <c r="F99" s="134">
        <v>711610</v>
      </c>
      <c r="G99" s="136">
        <v>741306</v>
      </c>
      <c r="H99" s="137">
        <v>532263</v>
      </c>
      <c r="I99" s="145">
        <v>540533</v>
      </c>
      <c r="J99" s="134">
        <v>179347</v>
      </c>
      <c r="K99" s="135">
        <v>200773</v>
      </c>
      <c r="L99" s="134">
        <v>70000</v>
      </c>
      <c r="M99" s="135">
        <v>70340</v>
      </c>
      <c r="N99" s="138">
        <v>249347</v>
      </c>
      <c r="O99" s="139">
        <v>271113</v>
      </c>
      <c r="P99" s="140">
        <v>12.4</v>
      </c>
      <c r="Q99" s="141">
        <v>12.6</v>
      </c>
      <c r="R99" s="142">
        <v>9.3000000000000007</v>
      </c>
      <c r="S99" s="141">
        <v>9.1999999999999993</v>
      </c>
      <c r="T99" s="142">
        <v>3.1</v>
      </c>
      <c r="U99" s="141">
        <v>3.4</v>
      </c>
      <c r="V99" s="143">
        <v>4.3463595362672294</v>
      </c>
      <c r="W99" s="144">
        <v>4.6066912048293611</v>
      </c>
    </row>
    <row r="100" spans="1:23" s="131" customFormat="1" ht="15" customHeight="1">
      <c r="A100" s="117">
        <v>1994</v>
      </c>
      <c r="B100" s="132">
        <v>57565008</v>
      </c>
      <c r="C100" s="133">
        <v>59070077</v>
      </c>
      <c r="D100" s="134">
        <v>57658771.5</v>
      </c>
      <c r="E100" s="135">
        <v>59175327</v>
      </c>
      <c r="F100" s="134">
        <v>710993</v>
      </c>
      <c r="G100" s="136">
        <v>740774</v>
      </c>
      <c r="H100" s="137">
        <v>519965</v>
      </c>
      <c r="I100" s="145">
        <v>528121</v>
      </c>
      <c r="J100" s="134">
        <v>191028</v>
      </c>
      <c r="K100" s="135">
        <v>212653</v>
      </c>
      <c r="L100" s="134">
        <v>50000</v>
      </c>
      <c r="M100" s="135">
        <v>51301</v>
      </c>
      <c r="N100" s="138">
        <v>241028</v>
      </c>
      <c r="O100" s="139">
        <v>263954</v>
      </c>
      <c r="P100" s="140">
        <v>12.3</v>
      </c>
      <c r="Q100" s="141">
        <v>12.5</v>
      </c>
      <c r="R100" s="142">
        <v>9</v>
      </c>
      <c r="S100" s="141">
        <v>8.9</v>
      </c>
      <c r="T100" s="142">
        <v>3.3</v>
      </c>
      <c r="U100" s="141">
        <v>3.6</v>
      </c>
      <c r="V100" s="143">
        <v>4.1870575263361385</v>
      </c>
      <c r="W100" s="144">
        <v>4.4684891810789411</v>
      </c>
    </row>
    <row r="101" spans="1:23" s="131" customFormat="1" ht="15" customHeight="1">
      <c r="A101" s="117">
        <v>1995</v>
      </c>
      <c r="B101" s="132">
        <v>57752535</v>
      </c>
      <c r="C101" s="133">
        <v>59280577</v>
      </c>
      <c r="D101" s="134">
        <v>57844247</v>
      </c>
      <c r="E101" s="135">
        <v>59383995</v>
      </c>
      <c r="F101" s="134">
        <v>729609</v>
      </c>
      <c r="G101" s="136">
        <v>759058</v>
      </c>
      <c r="H101" s="137">
        <v>531618</v>
      </c>
      <c r="I101" s="145">
        <v>540313</v>
      </c>
      <c r="J101" s="134">
        <v>197991</v>
      </c>
      <c r="K101" s="135">
        <v>218745</v>
      </c>
      <c r="L101" s="134">
        <v>40000</v>
      </c>
      <c r="M101" s="135">
        <v>42193</v>
      </c>
      <c r="N101" s="138">
        <v>237991</v>
      </c>
      <c r="O101" s="139">
        <v>260938</v>
      </c>
      <c r="P101" s="140">
        <v>12.6</v>
      </c>
      <c r="Q101" s="141">
        <v>12.8</v>
      </c>
      <c r="R101" s="142">
        <v>9.1999999999999993</v>
      </c>
      <c r="S101" s="141">
        <v>9.1</v>
      </c>
      <c r="T101" s="142">
        <v>3.4</v>
      </c>
      <c r="U101" s="141">
        <v>3.7</v>
      </c>
      <c r="V101" s="143">
        <v>4.1208753866821608</v>
      </c>
      <c r="W101" s="144">
        <v>4.4017452799084591</v>
      </c>
    </row>
    <row r="102" spans="1:23" s="131" customFormat="1" ht="15" customHeight="1">
      <c r="A102" s="117">
        <v>1996</v>
      </c>
      <c r="B102" s="132">
        <v>57935959</v>
      </c>
      <c r="C102" s="133">
        <v>59487413</v>
      </c>
      <c r="D102" s="134">
        <v>58025988.5</v>
      </c>
      <c r="E102" s="135">
        <v>59589295</v>
      </c>
      <c r="F102" s="134">
        <v>734338</v>
      </c>
      <c r="G102" s="136">
        <v>764028</v>
      </c>
      <c r="H102" s="137">
        <v>535775</v>
      </c>
      <c r="I102" s="145">
        <v>544604</v>
      </c>
      <c r="J102" s="134">
        <v>198563</v>
      </c>
      <c r="K102" s="135">
        <v>219425</v>
      </c>
      <c r="L102" s="134">
        <v>35000</v>
      </c>
      <c r="M102" s="135">
        <v>38241</v>
      </c>
      <c r="N102" s="138">
        <v>233563</v>
      </c>
      <c r="O102" s="139">
        <v>257666</v>
      </c>
      <c r="P102" s="140">
        <v>12.7</v>
      </c>
      <c r="Q102" s="141">
        <v>12.8</v>
      </c>
      <c r="R102" s="142">
        <v>9.1999999999999993</v>
      </c>
      <c r="S102" s="141">
        <v>9.1</v>
      </c>
      <c r="T102" s="142">
        <v>3.5</v>
      </c>
      <c r="U102" s="141">
        <v>3.7</v>
      </c>
      <c r="V102" s="143">
        <v>4.0313995665455371</v>
      </c>
      <c r="W102" s="144">
        <v>4.3314373075863957</v>
      </c>
    </row>
    <row r="103" spans="1:23" s="131" customFormat="1" ht="15" customHeight="1">
      <c r="A103" s="117">
        <v>1997</v>
      </c>
      <c r="B103" s="132">
        <v>58116018</v>
      </c>
      <c r="C103" s="133">
        <v>59691177</v>
      </c>
      <c r="D103" s="134">
        <v>58207490</v>
      </c>
      <c r="E103" s="135">
        <v>59795262</v>
      </c>
      <c r="F103" s="134">
        <v>726768</v>
      </c>
      <c r="G103" s="136">
        <v>757384</v>
      </c>
      <c r="H103" s="137">
        <v>530319</v>
      </c>
      <c r="I103" s="145">
        <v>539267</v>
      </c>
      <c r="J103" s="134">
        <v>196449</v>
      </c>
      <c r="K103" s="135">
        <v>218117</v>
      </c>
      <c r="L103" s="134">
        <v>40000</v>
      </c>
      <c r="M103" s="135">
        <v>43279</v>
      </c>
      <c r="N103" s="138">
        <v>236449</v>
      </c>
      <c r="O103" s="139">
        <v>261396</v>
      </c>
      <c r="P103" s="140">
        <v>12.5</v>
      </c>
      <c r="Q103" s="141">
        <v>12.7</v>
      </c>
      <c r="R103" s="142">
        <v>9.1</v>
      </c>
      <c r="S103" s="141">
        <v>9</v>
      </c>
      <c r="T103" s="142">
        <v>3.4</v>
      </c>
      <c r="U103" s="141">
        <v>3.7</v>
      </c>
      <c r="V103" s="143">
        <v>4.0685684968987381</v>
      </c>
      <c r="W103" s="144">
        <v>4.3791396507393383</v>
      </c>
    </row>
    <row r="104" spans="1:23" s="131" customFormat="1" ht="15" customHeight="1">
      <c r="A104" s="117">
        <v>1998</v>
      </c>
      <c r="B104" s="132">
        <v>58298962</v>
      </c>
      <c r="C104" s="133">
        <v>59899347</v>
      </c>
      <c r="D104" s="134">
        <v>58397787.5</v>
      </c>
      <c r="E104" s="135">
        <v>60011006</v>
      </c>
      <c r="F104" s="134">
        <v>738080</v>
      </c>
      <c r="G104" s="136">
        <v>767906</v>
      </c>
      <c r="H104" s="137">
        <v>534005</v>
      </c>
      <c r="I104" s="145">
        <v>543409</v>
      </c>
      <c r="J104" s="134">
        <v>204075</v>
      </c>
      <c r="K104" s="135">
        <v>224497</v>
      </c>
      <c r="L104" s="134">
        <v>45000</v>
      </c>
      <c r="M104" s="135">
        <v>50228</v>
      </c>
      <c r="N104" s="138">
        <v>249075</v>
      </c>
      <c r="O104" s="321">
        <v>274725</v>
      </c>
      <c r="P104" s="142">
        <v>12.6</v>
      </c>
      <c r="Q104" s="141">
        <v>12.8</v>
      </c>
      <c r="R104" s="322">
        <v>9.1</v>
      </c>
      <c r="S104" s="141">
        <v>9.1</v>
      </c>
      <c r="T104" s="142">
        <v>3.5</v>
      </c>
      <c r="U104" s="141">
        <v>3.7</v>
      </c>
      <c r="V104" s="143">
        <v>4.2723745235807122</v>
      </c>
      <c r="W104" s="144">
        <v>4.5864439891139384</v>
      </c>
    </row>
    <row r="105" spans="1:23" s="131" customFormat="1" ht="15" customHeight="1">
      <c r="A105" s="117">
        <v>1999</v>
      </c>
      <c r="B105" s="132">
        <v>58496613</v>
      </c>
      <c r="C105" s="133">
        <v>60122665</v>
      </c>
      <c r="D105" s="134">
        <v>58677405.5</v>
      </c>
      <c r="E105" s="135">
        <v>60315407.5</v>
      </c>
      <c r="F105" s="134">
        <v>744791</v>
      </c>
      <c r="G105" s="136">
        <v>775796</v>
      </c>
      <c r="H105" s="137">
        <v>537661</v>
      </c>
      <c r="I105" s="145">
        <v>547266</v>
      </c>
      <c r="J105" s="134">
        <v>207130</v>
      </c>
      <c r="K105" s="135">
        <v>228530</v>
      </c>
      <c r="L105" s="134">
        <v>60000</v>
      </c>
      <c r="M105" s="135">
        <v>62500</v>
      </c>
      <c r="N105" s="138">
        <v>267130</v>
      </c>
      <c r="O105" s="321">
        <v>291030</v>
      </c>
      <c r="P105" s="142">
        <v>12.7</v>
      </c>
      <c r="Q105" s="141">
        <v>12.9</v>
      </c>
      <c r="R105" s="322">
        <v>9.1999999999999993</v>
      </c>
      <c r="S105" s="141">
        <v>9.1</v>
      </c>
      <c r="T105" s="142">
        <v>3.5</v>
      </c>
      <c r="U105" s="141">
        <v>3.8</v>
      </c>
      <c r="V105" s="143">
        <v>4.5665891801291121</v>
      </c>
      <c r="W105" s="144">
        <v>4.8406037889371669</v>
      </c>
    </row>
    <row r="106" spans="1:23" s="131" customFormat="1" ht="15" customHeight="1">
      <c r="A106" s="117">
        <v>2000</v>
      </c>
      <c r="B106" s="132">
        <v>58858198</v>
      </c>
      <c r="C106" s="133">
        <v>60508150</v>
      </c>
      <c r="D106" s="134">
        <v>59062385</v>
      </c>
      <c r="E106" s="135">
        <v>60724780</v>
      </c>
      <c r="F106" s="134">
        <v>774782</v>
      </c>
      <c r="G106" s="136">
        <v>807405</v>
      </c>
      <c r="H106" s="137">
        <v>530864</v>
      </c>
      <c r="I106" s="145">
        <v>540601</v>
      </c>
      <c r="J106" s="134">
        <v>243918</v>
      </c>
      <c r="K106" s="135">
        <v>266804</v>
      </c>
      <c r="L106" s="134">
        <v>70000</v>
      </c>
      <c r="M106" s="135">
        <v>72000</v>
      </c>
      <c r="N106" s="138">
        <v>313918</v>
      </c>
      <c r="O106" s="321">
        <v>338804</v>
      </c>
      <c r="P106" s="142">
        <v>13.1</v>
      </c>
      <c r="Q106" s="141">
        <v>13.3</v>
      </c>
      <c r="R106" s="322">
        <v>9</v>
      </c>
      <c r="S106" s="141">
        <v>8.9</v>
      </c>
      <c r="T106" s="142">
        <v>4.0999999999999996</v>
      </c>
      <c r="U106" s="141">
        <v>4.4000000000000004</v>
      </c>
      <c r="V106" s="143">
        <v>5.3334626384586228</v>
      </c>
      <c r="W106" s="144">
        <v>5.5993118282413192</v>
      </c>
    </row>
    <row r="107" spans="1:23" s="131" customFormat="1" ht="15" customHeight="1">
      <c r="A107" s="117">
        <v>2001</v>
      </c>
      <c r="B107" s="132">
        <v>59266572</v>
      </c>
      <c r="C107" s="133">
        <v>60941410</v>
      </c>
      <c r="D107" s="134">
        <v>59476235.5</v>
      </c>
      <c r="E107" s="135">
        <v>61163240</v>
      </c>
      <c r="F107" s="134">
        <v>770945</v>
      </c>
      <c r="G107" s="136">
        <v>803234</v>
      </c>
      <c r="H107" s="137">
        <v>531073</v>
      </c>
      <c r="I107" s="145">
        <v>541029</v>
      </c>
      <c r="J107" s="134">
        <v>239872</v>
      </c>
      <c r="K107" s="135">
        <v>262205</v>
      </c>
      <c r="L107" s="134">
        <v>85000</v>
      </c>
      <c r="M107" s="135">
        <v>87000</v>
      </c>
      <c r="N107" s="138">
        <v>324872</v>
      </c>
      <c r="O107" s="321">
        <v>349205</v>
      </c>
      <c r="P107" s="142">
        <v>13</v>
      </c>
      <c r="Q107" s="141">
        <v>13.1</v>
      </c>
      <c r="R107" s="322">
        <v>8.9</v>
      </c>
      <c r="S107" s="141">
        <v>8.8000000000000007</v>
      </c>
      <c r="T107" s="142">
        <v>4.0999999999999996</v>
      </c>
      <c r="U107" s="141">
        <v>4.3</v>
      </c>
      <c r="V107" s="143">
        <v>5.4815385644373027</v>
      </c>
      <c r="W107" s="144">
        <v>5.7301759181482668</v>
      </c>
    </row>
    <row r="108" spans="1:23" s="131" customFormat="1" ht="15" customHeight="1">
      <c r="A108" s="117">
        <v>2002</v>
      </c>
      <c r="B108" s="132">
        <v>59685899</v>
      </c>
      <c r="C108" s="133">
        <v>61385070</v>
      </c>
      <c r="D108" s="134">
        <v>59893870</v>
      </c>
      <c r="E108" s="135">
        <v>61604550</v>
      </c>
      <c r="F108" s="134">
        <v>761630</v>
      </c>
      <c r="G108" s="136">
        <v>792745</v>
      </c>
      <c r="H108" s="137">
        <v>535144</v>
      </c>
      <c r="I108" s="145">
        <v>545241</v>
      </c>
      <c r="J108" s="134">
        <v>226486</v>
      </c>
      <c r="K108" s="135">
        <v>247504</v>
      </c>
      <c r="L108" s="134">
        <v>95000</v>
      </c>
      <c r="M108" s="135">
        <v>97000</v>
      </c>
      <c r="N108" s="138">
        <v>321486</v>
      </c>
      <c r="O108" s="321">
        <v>344504</v>
      </c>
      <c r="P108" s="142">
        <v>12.7</v>
      </c>
      <c r="Q108" s="141">
        <v>12.9</v>
      </c>
      <c r="R108" s="322">
        <v>8.9</v>
      </c>
      <c r="S108" s="141">
        <v>8.9</v>
      </c>
      <c r="T108" s="142">
        <v>3.8</v>
      </c>
      <c r="U108" s="141">
        <v>4</v>
      </c>
      <c r="V108" s="143">
        <v>5.3862973564325465</v>
      </c>
      <c r="W108" s="144">
        <v>5.6121789874964705</v>
      </c>
    </row>
    <row r="109" spans="1:23" s="131" customFormat="1" ht="15" customHeight="1">
      <c r="A109" s="117">
        <v>2003</v>
      </c>
      <c r="B109" s="132">
        <v>60101841</v>
      </c>
      <c r="C109" s="133">
        <v>61824030</v>
      </c>
      <c r="D109" s="134">
        <v>60303631</v>
      </c>
      <c r="E109" s="135">
        <v>62037546</v>
      </c>
      <c r="F109" s="134">
        <v>761464</v>
      </c>
      <c r="G109" s="136">
        <v>793044</v>
      </c>
      <c r="H109" s="137">
        <v>552339</v>
      </c>
      <c r="I109" s="145">
        <v>562467</v>
      </c>
      <c r="J109" s="134">
        <v>209125</v>
      </c>
      <c r="K109" s="135">
        <v>230577</v>
      </c>
      <c r="L109" s="134">
        <v>100000</v>
      </c>
      <c r="M109" s="135">
        <v>102000</v>
      </c>
      <c r="N109" s="138">
        <v>309125</v>
      </c>
      <c r="O109" s="321">
        <v>332577</v>
      </c>
      <c r="P109" s="142">
        <v>12.6</v>
      </c>
      <c r="Q109" s="141">
        <v>12.8</v>
      </c>
      <c r="R109" s="322">
        <v>9.1999999999999993</v>
      </c>
      <c r="S109" s="141">
        <v>9.1</v>
      </c>
      <c r="T109" s="142">
        <v>3.4</v>
      </c>
      <c r="U109" s="141">
        <v>3.7</v>
      </c>
      <c r="V109" s="143">
        <v>5.1433532626729352</v>
      </c>
      <c r="W109" s="144">
        <v>5.3794131505176876</v>
      </c>
    </row>
    <row r="110" spans="1:23" s="131" customFormat="1" ht="15" customHeight="1">
      <c r="A110" s="117">
        <v>2004</v>
      </c>
      <c r="B110" s="132">
        <v>60505421</v>
      </c>
      <c r="C110" s="133">
        <v>62251062</v>
      </c>
      <c r="D110" s="134">
        <v>60734342.5</v>
      </c>
      <c r="E110" s="135">
        <v>62490799.5</v>
      </c>
      <c r="F110" s="134">
        <v>767816</v>
      </c>
      <c r="G110" s="136">
        <v>799361</v>
      </c>
      <c r="H110" s="137">
        <v>509429</v>
      </c>
      <c r="I110" s="145">
        <v>519470</v>
      </c>
      <c r="J110" s="134">
        <v>258387</v>
      </c>
      <c r="K110" s="135">
        <v>279891</v>
      </c>
      <c r="L110" s="134">
        <v>105000</v>
      </c>
      <c r="M110" s="135">
        <v>105128</v>
      </c>
      <c r="N110" s="138">
        <v>363387</v>
      </c>
      <c r="O110" s="321">
        <v>385019</v>
      </c>
      <c r="P110" s="142">
        <v>12.6</v>
      </c>
      <c r="Q110" s="141">
        <v>12.8</v>
      </c>
      <c r="R110" s="322">
        <v>8.4</v>
      </c>
      <c r="S110" s="141">
        <v>8.3000000000000007</v>
      </c>
      <c r="T110" s="142">
        <v>4.2</v>
      </c>
      <c r="U110" s="141">
        <v>4.5</v>
      </c>
      <c r="V110" s="143">
        <v>6.0058585494347678</v>
      </c>
      <c r="W110" s="144">
        <v>6.1849386601629384</v>
      </c>
    </row>
    <row r="111" spans="1:23" s="131" customFormat="1" ht="15" customHeight="1">
      <c r="A111" s="117">
        <v>2005</v>
      </c>
      <c r="B111" s="132">
        <v>60963264</v>
      </c>
      <c r="C111" s="133">
        <v>62730537</v>
      </c>
      <c r="D111" s="134">
        <v>61181498.5</v>
      </c>
      <c r="E111" s="135">
        <v>62958327</v>
      </c>
      <c r="F111" s="134">
        <v>774355</v>
      </c>
      <c r="G111" s="136">
        <v>806822</v>
      </c>
      <c r="H111" s="137">
        <v>527533</v>
      </c>
      <c r="I111" s="145">
        <v>538081</v>
      </c>
      <c r="J111" s="134">
        <v>246822</v>
      </c>
      <c r="K111" s="135">
        <v>268741</v>
      </c>
      <c r="L111" s="134">
        <v>95000</v>
      </c>
      <c r="M111" s="135">
        <v>92192</v>
      </c>
      <c r="N111" s="138">
        <v>341822</v>
      </c>
      <c r="O111" s="321">
        <v>360933</v>
      </c>
      <c r="P111" s="142">
        <v>12.7</v>
      </c>
      <c r="Q111" s="141">
        <v>12.8</v>
      </c>
      <c r="R111" s="322">
        <v>8.6</v>
      </c>
      <c r="S111" s="141">
        <v>8.5</v>
      </c>
      <c r="T111" s="142">
        <v>4.0999999999999996</v>
      </c>
      <c r="U111" s="141">
        <v>4.3</v>
      </c>
      <c r="V111" s="143">
        <v>5.6070160547834194</v>
      </c>
      <c r="W111" s="144">
        <v>5.7537049300247496</v>
      </c>
    </row>
    <row r="112" spans="1:23" s="131" customFormat="1" ht="15" customHeight="1">
      <c r="A112" s="117">
        <v>2006</v>
      </c>
      <c r="B112" s="132">
        <v>61399733</v>
      </c>
      <c r="C112" s="133">
        <v>63186117</v>
      </c>
      <c r="D112" s="134">
        <v>61597485.5</v>
      </c>
      <c r="E112" s="135">
        <v>63393403.5</v>
      </c>
      <c r="F112" s="134">
        <v>796896</v>
      </c>
      <c r="G112" s="136">
        <v>829352</v>
      </c>
      <c r="H112" s="137">
        <v>516416</v>
      </c>
      <c r="I112" s="145">
        <v>526920</v>
      </c>
      <c r="J112" s="134">
        <v>280480</v>
      </c>
      <c r="K112" s="135">
        <v>302432</v>
      </c>
      <c r="L112" s="134">
        <v>115025</v>
      </c>
      <c r="M112" s="135">
        <v>112141</v>
      </c>
      <c r="N112" s="138">
        <v>395505</v>
      </c>
      <c r="O112" s="321">
        <v>414573</v>
      </c>
      <c r="P112" s="142">
        <v>12.9</v>
      </c>
      <c r="Q112" s="141">
        <v>13.1</v>
      </c>
      <c r="R112" s="322">
        <v>8.4</v>
      </c>
      <c r="S112" s="141">
        <v>8.3000000000000007</v>
      </c>
      <c r="T112" s="142">
        <v>4.5</v>
      </c>
      <c r="U112" s="141">
        <v>4.8</v>
      </c>
      <c r="V112" s="143">
        <v>6.441477522385969</v>
      </c>
      <c r="W112" s="144">
        <v>6.561140637903101</v>
      </c>
    </row>
    <row r="113" spans="1:23" s="131" customFormat="1" ht="15" customHeight="1">
      <c r="A113" s="117">
        <v>2007</v>
      </c>
      <c r="B113" s="132">
        <v>61795238</v>
      </c>
      <c r="C113" s="133">
        <v>63600690</v>
      </c>
      <c r="D113" s="134">
        <v>61965052</v>
      </c>
      <c r="E113" s="135">
        <v>63781274.5</v>
      </c>
      <c r="F113" s="134">
        <v>785985</v>
      </c>
      <c r="G113" s="136">
        <v>818705</v>
      </c>
      <c r="H113" s="137">
        <v>521016</v>
      </c>
      <c r="I113" s="145">
        <v>531162</v>
      </c>
      <c r="J113" s="134">
        <v>264969</v>
      </c>
      <c r="K113" s="135">
        <v>287543</v>
      </c>
      <c r="L113" s="134">
        <v>74659</v>
      </c>
      <c r="M113" s="135">
        <v>73626</v>
      </c>
      <c r="N113" s="138">
        <v>339628</v>
      </c>
      <c r="O113" s="321">
        <v>361169</v>
      </c>
      <c r="P113" s="142">
        <v>12.7</v>
      </c>
      <c r="Q113" s="141">
        <v>12.8</v>
      </c>
      <c r="R113" s="322">
        <v>8.4</v>
      </c>
      <c r="S113" s="141">
        <v>8.3000000000000007</v>
      </c>
      <c r="T113" s="142">
        <v>4.3</v>
      </c>
      <c r="U113" s="141">
        <v>4.5</v>
      </c>
      <c r="V113" s="143">
        <v>5.496022201581293</v>
      </c>
      <c r="W113" s="144">
        <v>5.6786962531381331</v>
      </c>
    </row>
    <row r="114" spans="1:23" s="131" customFormat="1" ht="15" customHeight="1">
      <c r="A114" s="117">
        <v>2008</v>
      </c>
      <c r="B114" s="132">
        <v>62134866</v>
      </c>
      <c r="C114" s="133">
        <v>63961859</v>
      </c>
      <c r="D114" s="134">
        <v>62300287.5</v>
      </c>
      <c r="E114" s="135">
        <v>64133179.5</v>
      </c>
      <c r="F114" s="134">
        <v>796044</v>
      </c>
      <c r="G114" s="136">
        <v>828404</v>
      </c>
      <c r="H114" s="137">
        <v>532131</v>
      </c>
      <c r="I114" s="145">
        <v>542575</v>
      </c>
      <c r="J114" s="134">
        <v>263913</v>
      </c>
      <c r="K114" s="135">
        <v>285829</v>
      </c>
      <c r="L114" s="134">
        <v>66930</v>
      </c>
      <c r="M114" s="135">
        <v>56812</v>
      </c>
      <c r="N114" s="138">
        <v>330843</v>
      </c>
      <c r="O114" s="321">
        <v>342641</v>
      </c>
      <c r="P114" s="142">
        <v>12.8</v>
      </c>
      <c r="Q114" s="141">
        <v>12.9</v>
      </c>
      <c r="R114" s="322">
        <v>8.5</v>
      </c>
      <c r="S114" s="141">
        <v>8.5</v>
      </c>
      <c r="T114" s="142">
        <v>4.3</v>
      </c>
      <c r="U114" s="141">
        <v>4.4000000000000004</v>
      </c>
      <c r="V114" s="143">
        <v>5.324595051029803</v>
      </c>
      <c r="W114" s="144">
        <v>5.3569581209326644</v>
      </c>
    </row>
    <row r="115" spans="1:23" s="131" customFormat="1" ht="15" customHeight="1">
      <c r="A115" s="117">
        <v>2009</v>
      </c>
      <c r="B115" s="132">
        <v>62465709</v>
      </c>
      <c r="C115" s="133">
        <v>64304500</v>
      </c>
      <c r="D115" s="134">
        <v>62615472</v>
      </c>
      <c r="E115" s="135">
        <v>64458719.5</v>
      </c>
      <c r="F115" s="134">
        <v>793420</v>
      </c>
      <c r="G115" s="136">
        <v>824641</v>
      </c>
      <c r="H115" s="137">
        <v>538116</v>
      </c>
      <c r="I115" s="145">
        <v>548541</v>
      </c>
      <c r="J115" s="134">
        <v>255304</v>
      </c>
      <c r="K115" s="135">
        <v>276100</v>
      </c>
      <c r="L115" s="134">
        <v>44222</v>
      </c>
      <c r="M115" s="135">
        <v>32339</v>
      </c>
      <c r="N115" s="138">
        <v>299526</v>
      </c>
      <c r="O115" s="321">
        <v>308439</v>
      </c>
      <c r="P115" s="142">
        <v>12.7</v>
      </c>
      <c r="Q115" s="141">
        <v>12.8</v>
      </c>
      <c r="R115" s="322">
        <v>8.6</v>
      </c>
      <c r="S115" s="141">
        <v>8.5</v>
      </c>
      <c r="T115" s="142">
        <v>4.0999999999999996</v>
      </c>
      <c r="U115" s="141">
        <v>4.3</v>
      </c>
      <c r="V115" s="143">
        <v>4.7950468312141226</v>
      </c>
      <c r="W115" s="144">
        <v>4.7965383449058772</v>
      </c>
    </row>
    <row r="116" spans="1:23" s="131" customFormat="1" ht="15" customHeight="1">
      <c r="A116" s="117">
        <v>2010</v>
      </c>
      <c r="B116" s="132">
        <v>62765235</v>
      </c>
      <c r="C116" s="133">
        <v>64612939</v>
      </c>
      <c r="D116" s="134">
        <v>62917789.5</v>
      </c>
      <c r="E116" s="135">
        <v>64773169.5</v>
      </c>
      <c r="F116" s="134">
        <v>802224</v>
      </c>
      <c r="G116" s="136">
        <v>832799</v>
      </c>
      <c r="H116" s="137">
        <v>540469</v>
      </c>
      <c r="I116" s="145">
        <v>551218</v>
      </c>
      <c r="J116" s="134">
        <v>261755</v>
      </c>
      <c r="K116" s="135">
        <v>281581</v>
      </c>
      <c r="L116" s="134">
        <v>43354</v>
      </c>
      <c r="M116" s="135">
        <v>38880</v>
      </c>
      <c r="N116" s="138">
        <v>305109</v>
      </c>
      <c r="O116" s="321">
        <v>320461</v>
      </c>
      <c r="P116" s="142">
        <v>12.8</v>
      </c>
      <c r="Q116" s="141">
        <v>12.9</v>
      </c>
      <c r="R116" s="322">
        <v>8.6</v>
      </c>
      <c r="S116" s="141">
        <v>8.5</v>
      </c>
      <c r="T116" s="142">
        <v>4.2</v>
      </c>
      <c r="U116" s="141">
        <v>4.4000000000000004</v>
      </c>
      <c r="V116" s="143">
        <v>4.8611145963206592</v>
      </c>
      <c r="W116" s="144">
        <v>4.9597031950519996</v>
      </c>
    </row>
    <row r="117" spans="1:23" s="131" customFormat="1" ht="15" customHeight="1">
      <c r="A117" s="117">
        <v>2011</v>
      </c>
      <c r="B117" s="132">
        <v>63070344</v>
      </c>
      <c r="C117" s="133">
        <v>64933400</v>
      </c>
      <c r="D117" s="134">
        <v>63223157.5</v>
      </c>
      <c r="E117" s="135">
        <v>65087320.5</v>
      </c>
      <c r="F117" s="134">
        <v>792996</v>
      </c>
      <c r="G117" s="136">
        <v>823394</v>
      </c>
      <c r="H117" s="137">
        <v>534795</v>
      </c>
      <c r="I117" s="145">
        <v>545057</v>
      </c>
      <c r="J117" s="134">
        <v>258201</v>
      </c>
      <c r="K117" s="135">
        <v>278337</v>
      </c>
      <c r="L117" s="134">
        <v>47426</v>
      </c>
      <c r="M117" s="135">
        <v>29504</v>
      </c>
      <c r="N117" s="138">
        <v>305627</v>
      </c>
      <c r="O117" s="321">
        <v>307841</v>
      </c>
      <c r="P117" s="142">
        <v>12.5</v>
      </c>
      <c r="Q117" s="141">
        <v>12.7</v>
      </c>
      <c r="R117" s="322">
        <v>8.5</v>
      </c>
      <c r="S117" s="141">
        <v>8.4</v>
      </c>
      <c r="T117" s="142">
        <v>4</v>
      </c>
      <c r="U117" s="141">
        <v>4.3</v>
      </c>
      <c r="V117" s="143">
        <v>4.8458115275222813</v>
      </c>
      <c r="W117" s="144">
        <v>4.7408729559825913</v>
      </c>
    </row>
    <row r="118" spans="1:23" s="131" customFormat="1" ht="15" customHeight="1">
      <c r="A118" s="117">
        <v>2012</v>
      </c>
      <c r="B118" s="132">
        <v>63375971</v>
      </c>
      <c r="C118" s="133">
        <v>65241241</v>
      </c>
      <c r="D118" s="134">
        <v>63536918</v>
      </c>
      <c r="E118" s="135">
        <v>65402998.5</v>
      </c>
      <c r="F118" s="134">
        <v>790290</v>
      </c>
      <c r="G118" s="136">
        <v>821047</v>
      </c>
      <c r="H118" s="137">
        <v>559227</v>
      </c>
      <c r="I118" s="145">
        <v>569868</v>
      </c>
      <c r="J118" s="134">
        <v>231063</v>
      </c>
      <c r="K118" s="135">
        <v>251179</v>
      </c>
      <c r="L118" s="134">
        <v>90831</v>
      </c>
      <c r="M118" s="135">
        <v>72336</v>
      </c>
      <c r="N118" s="138">
        <v>321894</v>
      </c>
      <c r="O118" s="321">
        <v>323515</v>
      </c>
      <c r="P118" s="142">
        <v>12.4</v>
      </c>
      <c r="Q118" s="141">
        <v>12.6</v>
      </c>
      <c r="R118" s="322">
        <v>8.8000000000000007</v>
      </c>
      <c r="S118" s="141">
        <v>8.6999999999999993</v>
      </c>
      <c r="T118" s="142">
        <v>3.6</v>
      </c>
      <c r="U118" s="141">
        <v>3.9</v>
      </c>
      <c r="V118" s="143">
        <v>5.0791174465791844</v>
      </c>
      <c r="W118" s="144">
        <v>4.9587499416205159</v>
      </c>
    </row>
    <row r="119" spans="1:23" s="131" customFormat="1" ht="15" customHeight="1">
      <c r="A119" s="117">
        <v>2013</v>
      </c>
      <c r="B119" s="132">
        <v>63697865</v>
      </c>
      <c r="C119" s="133">
        <v>65564756</v>
      </c>
      <c r="D119" s="134">
        <v>63862911.5</v>
      </c>
      <c r="E119" s="135">
        <v>65847814.5</v>
      </c>
      <c r="F119" s="134">
        <v>781621</v>
      </c>
      <c r="G119" s="136">
        <v>811510</v>
      </c>
      <c r="H119" s="137">
        <v>558408</v>
      </c>
      <c r="I119" s="145">
        <v>569236</v>
      </c>
      <c r="J119" s="134">
        <v>223213</v>
      </c>
      <c r="K119" s="135">
        <v>242274</v>
      </c>
      <c r="L119" s="134">
        <v>106880</v>
      </c>
      <c r="M119" s="135">
        <v>100130</v>
      </c>
      <c r="N119" s="138">
        <v>330093</v>
      </c>
      <c r="O119" s="321">
        <v>342404</v>
      </c>
      <c r="P119" s="142">
        <v>12.2</v>
      </c>
      <c r="Q119" s="141">
        <v>12.3</v>
      </c>
      <c r="R119" s="322">
        <v>8.6999999999999993</v>
      </c>
      <c r="S119" s="141">
        <v>8.6999999999999993</v>
      </c>
      <c r="T119" s="142">
        <v>3.5</v>
      </c>
      <c r="U119" s="141">
        <v>3.6</v>
      </c>
      <c r="V119" s="143">
        <v>5.1821674085936742</v>
      </c>
      <c r="W119" s="144">
        <v>5.2223789256532882</v>
      </c>
    </row>
    <row r="120" spans="1:23" s="131" customFormat="1" ht="15" customHeight="1">
      <c r="A120" s="88">
        <v>2014</v>
      </c>
      <c r="B120" s="89">
        <v>64027958</v>
      </c>
      <c r="C120" s="90">
        <v>66130873</v>
      </c>
      <c r="D120" s="89">
        <f t="shared" ref="D120:E122" si="0">AVERAGE(B120:B121)</f>
        <v>64164389.5</v>
      </c>
      <c r="E120" s="90">
        <f t="shared" si="0"/>
        <v>66276671</v>
      </c>
      <c r="F120" s="84">
        <v>781167</v>
      </c>
      <c r="G120" s="85">
        <v>818565</v>
      </c>
      <c r="H120" s="91">
        <v>547003</v>
      </c>
      <c r="I120" s="92">
        <v>559293</v>
      </c>
      <c r="J120" s="84">
        <v>234164</v>
      </c>
      <c r="K120" s="85">
        <v>259272</v>
      </c>
      <c r="L120" s="84">
        <v>38699</v>
      </c>
      <c r="M120" s="85">
        <v>32324</v>
      </c>
      <c r="N120" s="146">
        <v>272863</v>
      </c>
      <c r="O120" s="147">
        <v>291596</v>
      </c>
      <c r="P120" s="86">
        <v>12.2</v>
      </c>
      <c r="Q120" s="87">
        <v>12.4</v>
      </c>
      <c r="R120" s="148">
        <v>8.5</v>
      </c>
      <c r="S120" s="87">
        <v>8.4</v>
      </c>
      <c r="T120" s="86">
        <v>3.7</v>
      </c>
      <c r="U120" s="87">
        <v>4</v>
      </c>
      <c r="V120" s="143">
        <f t="shared" ref="V120:W122" si="1">(B121/B120-1)*1000</f>
        <v>4.2616227117535654</v>
      </c>
      <c r="W120" s="144">
        <f t="shared" si="1"/>
        <v>4.4093777500866516</v>
      </c>
    </row>
    <row r="121" spans="1:23" s="131" customFormat="1" ht="15" customHeight="1">
      <c r="A121" s="88">
        <v>2015</v>
      </c>
      <c r="B121" s="89">
        <v>64300821</v>
      </c>
      <c r="C121" s="90">
        <v>66422469</v>
      </c>
      <c r="D121" s="89">
        <f t="shared" si="0"/>
        <v>64384806.5</v>
      </c>
      <c r="E121" s="90">
        <f t="shared" si="0"/>
        <v>66512557</v>
      </c>
      <c r="F121" s="84">
        <v>760421</v>
      </c>
      <c r="G121" s="85">
        <v>798948</v>
      </c>
      <c r="H121" s="91">
        <v>581770</v>
      </c>
      <c r="I121" s="92">
        <v>593680</v>
      </c>
      <c r="J121" s="84">
        <v>178651</v>
      </c>
      <c r="K121" s="85">
        <v>205268</v>
      </c>
      <c r="L121" s="84">
        <v>53025</v>
      </c>
      <c r="M121" s="85">
        <v>40238</v>
      </c>
      <c r="N121" s="146">
        <v>231676</v>
      </c>
      <c r="O121" s="147">
        <v>245506</v>
      </c>
      <c r="P121" s="86">
        <f>F121*1000/D121</f>
        <v>11.810565898027511</v>
      </c>
      <c r="Q121" s="87">
        <v>12</v>
      </c>
      <c r="R121" s="148">
        <v>9</v>
      </c>
      <c r="S121" s="87">
        <v>8.9</v>
      </c>
      <c r="T121" s="86">
        <v>2.8</v>
      </c>
      <c r="U121" s="87">
        <v>3.1</v>
      </c>
      <c r="V121" s="143">
        <f t="shared" si="1"/>
        <v>2.6122683565734661</v>
      </c>
      <c r="W121" s="144">
        <f t="shared" si="1"/>
        <v>2.7125760712087832</v>
      </c>
    </row>
    <row r="122" spans="1:23" s="131" customFormat="1" ht="15" customHeight="1">
      <c r="A122" s="88">
        <v>2016</v>
      </c>
      <c r="B122" s="89">
        <v>64468792</v>
      </c>
      <c r="C122" s="90">
        <v>66602645</v>
      </c>
      <c r="D122" s="89">
        <f t="shared" si="0"/>
        <v>64553962.5</v>
      </c>
      <c r="E122" s="90">
        <f t="shared" si="0"/>
        <v>66688563.5</v>
      </c>
      <c r="F122" s="84">
        <v>744697</v>
      </c>
      <c r="G122" s="85">
        <v>783640</v>
      </c>
      <c r="H122" s="91">
        <v>581073</v>
      </c>
      <c r="I122" s="92">
        <v>593865</v>
      </c>
      <c r="J122" s="84">
        <v>163624</v>
      </c>
      <c r="K122" s="85">
        <v>189775</v>
      </c>
      <c r="L122" s="84">
        <v>87964</v>
      </c>
      <c r="M122" s="85">
        <v>65044</v>
      </c>
      <c r="N122" s="146">
        <v>251588</v>
      </c>
      <c r="O122" s="147">
        <v>254819</v>
      </c>
      <c r="P122" s="86">
        <f>F122*1000/D122</f>
        <v>11.536038550693151</v>
      </c>
      <c r="Q122" s="87">
        <f>G122*1000/E122</f>
        <v>11.750740439925655</v>
      </c>
      <c r="R122" s="148">
        <v>9</v>
      </c>
      <c r="S122" s="87">
        <v>8.9</v>
      </c>
      <c r="T122" s="86">
        <v>2.5</v>
      </c>
      <c r="U122" s="87">
        <v>2.9</v>
      </c>
      <c r="V122" s="143">
        <f t="shared" si="1"/>
        <v>2.6422241632819699</v>
      </c>
      <c r="W122" s="144">
        <f t="shared" si="1"/>
        <v>2.5800326698737219</v>
      </c>
    </row>
    <row r="123" spans="1:23" s="131" customFormat="1" ht="17.45" customHeight="1">
      <c r="A123" s="88">
        <v>2017</v>
      </c>
      <c r="B123" s="89">
        <v>64639133</v>
      </c>
      <c r="C123" s="90">
        <v>66774482</v>
      </c>
      <c r="D123" s="89">
        <v>64639133</v>
      </c>
      <c r="E123" s="90">
        <v>66774482</v>
      </c>
      <c r="F123" s="84">
        <v>730242</v>
      </c>
      <c r="G123" s="85">
        <v>769553</v>
      </c>
      <c r="H123" s="91">
        <v>593606</v>
      </c>
      <c r="I123" s="92">
        <v>606274</v>
      </c>
      <c r="J123" s="84">
        <v>136636</v>
      </c>
      <c r="K123" s="85">
        <v>163279</v>
      </c>
      <c r="L123" s="84">
        <v>166654</v>
      </c>
      <c r="M123" s="85">
        <v>154661</v>
      </c>
      <c r="N123" s="84">
        <v>303290</v>
      </c>
      <c r="O123" s="317">
        <v>317940</v>
      </c>
      <c r="P123" s="86">
        <v>11.279334603871684</v>
      </c>
      <c r="Q123" s="87">
        <v>11.505902944023967</v>
      </c>
      <c r="R123" s="148">
        <v>9.168851828388199</v>
      </c>
      <c r="S123" s="87">
        <v>9.0646515593925123</v>
      </c>
      <c r="T123" s="86">
        <v>2.1104827754834856</v>
      </c>
      <c r="U123" s="87">
        <v>2.4412513846314541</v>
      </c>
      <c r="V123" s="86">
        <v>4.6846242642962785</v>
      </c>
      <c r="W123" s="87">
        <v>4.7536515120114924</v>
      </c>
    </row>
    <row r="124" spans="1:23" s="131" customFormat="1" ht="15" customHeight="1">
      <c r="A124" s="88">
        <v>2018</v>
      </c>
      <c r="B124" s="89">
        <v>64844037</v>
      </c>
      <c r="C124" s="90">
        <v>66992159</v>
      </c>
      <c r="D124" s="89">
        <v>64844037</v>
      </c>
      <c r="E124" s="90">
        <v>66992159</v>
      </c>
      <c r="F124" s="84">
        <v>719737</v>
      </c>
      <c r="G124" s="85">
        <v>758590</v>
      </c>
      <c r="H124" s="91">
        <v>596552</v>
      </c>
      <c r="I124" s="92">
        <v>609648</v>
      </c>
      <c r="J124" s="84">
        <v>123185</v>
      </c>
      <c r="K124" s="85">
        <v>148942</v>
      </c>
      <c r="L124" s="84">
        <v>211349</v>
      </c>
      <c r="M124" s="85">
        <v>200506</v>
      </c>
      <c r="N124" s="84">
        <v>334534</v>
      </c>
      <c r="O124" s="317">
        <v>349448</v>
      </c>
      <c r="P124" s="86">
        <v>11.077921126639771</v>
      </c>
      <c r="Q124" s="87">
        <v>11.301142608847295</v>
      </c>
      <c r="R124" s="148">
        <v>9.1819039509420932</v>
      </c>
      <c r="S124" s="87">
        <v>9.0822697230368661</v>
      </c>
      <c r="T124" s="86">
        <v>1.8960171756976789</v>
      </c>
      <c r="U124" s="87">
        <v>2.2188728858104301</v>
      </c>
      <c r="V124" s="86">
        <v>5.1490214705917703</v>
      </c>
      <c r="W124" s="87">
        <v>5.2059237300471537</v>
      </c>
    </row>
    <row r="125" spans="1:23" s="131" customFormat="1" ht="15" customHeight="1">
      <c r="A125" s="88">
        <v>2019</v>
      </c>
      <c r="B125" s="89">
        <v>65096768</v>
      </c>
      <c r="C125" s="90">
        <v>67257982</v>
      </c>
      <c r="D125" s="89">
        <v>65096768</v>
      </c>
      <c r="E125" s="90">
        <v>67257982</v>
      </c>
      <c r="F125" s="84">
        <v>714029</v>
      </c>
      <c r="G125" s="85">
        <v>753383</v>
      </c>
      <c r="H125" s="91">
        <v>599408</v>
      </c>
      <c r="I125" s="92">
        <v>613243</v>
      </c>
      <c r="J125" s="91">
        <v>114621</v>
      </c>
      <c r="K125" s="85">
        <v>140140</v>
      </c>
      <c r="L125" s="84">
        <v>139849</v>
      </c>
      <c r="M125" s="93">
        <v>127621</v>
      </c>
      <c r="N125" s="84">
        <v>254470</v>
      </c>
      <c r="O125" s="317">
        <v>267761</v>
      </c>
      <c r="P125" s="86">
        <v>10.954227746726632</v>
      </c>
      <c r="Q125" s="87">
        <v>11.186101553563928</v>
      </c>
      <c r="R125" s="148">
        <v>9.1957774056934909</v>
      </c>
      <c r="S125" s="87">
        <v>9.1053268722710801</v>
      </c>
      <c r="T125" s="86">
        <v>1.758450341033142</v>
      </c>
      <c r="U125" s="87">
        <v>2.0807746812928469</v>
      </c>
      <c r="V125" s="86">
        <v>3.9039343425960662</v>
      </c>
      <c r="W125" s="87">
        <v>3.9756693980138</v>
      </c>
    </row>
    <row r="126" spans="1:23" s="131" customFormat="1" ht="15" customHeight="1">
      <c r="A126" s="88">
        <v>2020</v>
      </c>
      <c r="B126" s="89">
        <v>65269154</v>
      </c>
      <c r="C126" s="90">
        <v>67441850</v>
      </c>
      <c r="D126" s="89">
        <v>65269154</v>
      </c>
      <c r="E126" s="90">
        <v>67441850</v>
      </c>
      <c r="F126" s="84">
        <v>696664</v>
      </c>
      <c r="G126" s="85">
        <v>735196</v>
      </c>
      <c r="H126" s="91">
        <v>654599</v>
      </c>
      <c r="I126" s="92">
        <v>668922</v>
      </c>
      <c r="J126" s="91">
        <v>42065</v>
      </c>
      <c r="K126" s="92">
        <v>66274</v>
      </c>
      <c r="L126" s="84">
        <v>147186</v>
      </c>
      <c r="M126" s="85">
        <v>140005</v>
      </c>
      <c r="N126" s="84">
        <v>189251</v>
      </c>
      <c r="O126" s="317">
        <v>206279</v>
      </c>
      <c r="P126" s="86">
        <v>10.654442619825929</v>
      </c>
      <c r="Q126" s="87">
        <v>10.880594284954517</v>
      </c>
      <c r="R126" s="148">
        <v>10.011120833709555</v>
      </c>
      <c r="S126" s="87">
        <v>9.8997667156518059</v>
      </c>
      <c r="T126" s="86">
        <v>0.64332178611637414</v>
      </c>
      <c r="U126" s="87">
        <v>0.98082756930271076</v>
      </c>
      <c r="V126" s="86">
        <v>2.8943133565745849</v>
      </c>
      <c r="W126" s="87">
        <v>3.0528431989648106</v>
      </c>
    </row>
    <row r="127" spans="1:23" s="131" customFormat="1" ht="15" customHeight="1">
      <c r="A127" s="101">
        <v>2021</v>
      </c>
      <c r="B127" s="89">
        <v>65505213</v>
      </c>
      <c r="C127" s="90">
        <v>67697091</v>
      </c>
      <c r="D127" s="89">
        <v>65505213</v>
      </c>
      <c r="E127" s="90">
        <v>67697091</v>
      </c>
      <c r="F127" s="84">
        <v>701819</v>
      </c>
      <c r="G127" s="85">
        <v>742052</v>
      </c>
      <c r="H127" s="91">
        <v>644201</v>
      </c>
      <c r="I127" s="92">
        <v>661585</v>
      </c>
      <c r="J127" s="91">
        <v>57618</v>
      </c>
      <c r="K127" s="92">
        <v>80467</v>
      </c>
      <c r="L127" s="84">
        <v>193862</v>
      </c>
      <c r="M127" s="85">
        <v>189687</v>
      </c>
      <c r="N127" s="84">
        <v>251480</v>
      </c>
      <c r="O127" s="317">
        <v>270154</v>
      </c>
      <c r="P127" s="86">
        <v>10.686123431829479</v>
      </c>
      <c r="Q127" s="87">
        <v>10.932038438184001</v>
      </c>
      <c r="R127" s="148">
        <v>9.8088130998277077</v>
      </c>
      <c r="S127" s="87">
        <v>9.7465846734810526</v>
      </c>
      <c r="T127" s="86">
        <v>0.877310332001771</v>
      </c>
      <c r="U127" s="87">
        <v>1.1854537647029479</v>
      </c>
      <c r="V127" s="86">
        <v>3.8291159410567075</v>
      </c>
      <c r="W127" s="87">
        <v>3.9799554643463813</v>
      </c>
    </row>
    <row r="128" spans="1:23" s="131" customFormat="1" ht="15" customHeight="1">
      <c r="A128" s="101">
        <v>2022</v>
      </c>
      <c r="B128" s="89">
        <v>65846255</v>
      </c>
      <c r="C128" s="90">
        <v>68060207</v>
      </c>
      <c r="D128" s="89">
        <v>65846255</v>
      </c>
      <c r="E128" s="90">
        <v>68060207</v>
      </c>
      <c r="F128" s="84">
        <v>686564</v>
      </c>
      <c r="G128" s="85">
        <v>725997</v>
      </c>
      <c r="H128" s="91">
        <v>658434</v>
      </c>
      <c r="I128" s="92">
        <v>675122</v>
      </c>
      <c r="J128" s="91">
        <v>28130</v>
      </c>
      <c r="K128" s="92">
        <v>50875</v>
      </c>
      <c r="L128" s="84">
        <v>160000</v>
      </c>
      <c r="M128" s="85">
        <v>152000</v>
      </c>
      <c r="N128" s="84">
        <v>188130</v>
      </c>
      <c r="O128" s="317">
        <v>202875</v>
      </c>
      <c r="P128" s="86">
        <v>10.413242043068127</v>
      </c>
      <c r="Q128" s="87">
        <v>10.652435775340962</v>
      </c>
      <c r="R128" s="148">
        <v>9.9865891765159827</v>
      </c>
      <c r="S128" s="148">
        <v>9.9059551837262969</v>
      </c>
      <c r="T128" s="86">
        <v>0.42665286655214429</v>
      </c>
      <c r="U128" s="87">
        <v>0.74648059161466429</v>
      </c>
      <c r="V128" s="86">
        <v>2.8534021963901499</v>
      </c>
      <c r="W128" s="87">
        <v>2.9767518432201481</v>
      </c>
    </row>
    <row r="129" spans="1:23">
      <c r="A129" s="101" t="s">
        <v>56</v>
      </c>
      <c r="B129" s="94">
        <v>66017385</v>
      </c>
      <c r="C129" s="95">
        <v>68246082</v>
      </c>
      <c r="D129" s="94">
        <v>66017385</v>
      </c>
      <c r="E129" s="95">
        <v>68246082</v>
      </c>
      <c r="F129" s="98">
        <v>639533</v>
      </c>
      <c r="G129" s="103">
        <v>677803</v>
      </c>
      <c r="H129" s="96">
        <v>623959</v>
      </c>
      <c r="I129" s="97">
        <v>639269</v>
      </c>
      <c r="J129" s="104">
        <v>15574</v>
      </c>
      <c r="K129" s="104">
        <v>38534</v>
      </c>
      <c r="L129" s="98">
        <v>160000</v>
      </c>
      <c r="M129" s="93">
        <v>152000</v>
      </c>
      <c r="N129" s="103">
        <v>175574</v>
      </c>
      <c r="O129" s="103">
        <v>190534</v>
      </c>
      <c r="P129" s="100">
        <v>9.6744775128941498</v>
      </c>
      <c r="Q129" s="99">
        <v>9.9179048982483504</v>
      </c>
      <c r="R129" s="318">
        <v>9.4388832389695612</v>
      </c>
      <c r="S129" s="318">
        <v>9.3540588436438394</v>
      </c>
      <c r="T129" s="100">
        <v>0.23559427392458793</v>
      </c>
      <c r="U129" s="99">
        <v>0.56384605460451176</v>
      </c>
      <c r="V129" s="100">
        <v>2.6559797771950433</v>
      </c>
      <c r="W129" s="99">
        <v>2.7879754027097121</v>
      </c>
    </row>
    <row r="130" spans="1:23">
      <c r="A130" s="320" t="s">
        <v>347</v>
      </c>
      <c r="B130" s="102">
        <v>66192959</v>
      </c>
      <c r="C130" s="102">
        <v>68436616</v>
      </c>
      <c r="D130" s="319">
        <v>66192959</v>
      </c>
      <c r="E130" s="95">
        <v>68436616</v>
      </c>
      <c r="F130" s="103">
        <v>629000</v>
      </c>
      <c r="G130" s="103">
        <v>663000</v>
      </c>
      <c r="H130" s="96">
        <v>630000</v>
      </c>
      <c r="I130" s="103">
        <v>646000</v>
      </c>
      <c r="J130" s="104">
        <v>-1000</v>
      </c>
      <c r="K130" s="104">
        <v>17000</v>
      </c>
      <c r="L130" s="98">
        <v>160000</v>
      </c>
      <c r="M130" s="93">
        <v>152000</v>
      </c>
      <c r="N130" s="103">
        <v>159000</v>
      </c>
      <c r="O130" s="103">
        <v>169000</v>
      </c>
      <c r="P130" s="100">
        <v>9.4911220964352623</v>
      </c>
      <c r="Q130" s="99">
        <v>9.6758494126102672</v>
      </c>
      <c r="R130" s="318">
        <v>9.5062113207539198</v>
      </c>
      <c r="S130" s="318">
        <v>9.4277507097228241</v>
      </c>
      <c r="T130" s="100">
        <v>-1.5089224318657016E-2</v>
      </c>
      <c r="U130" s="99">
        <v>0.24809870288744273</v>
      </c>
      <c r="V130" s="100">
        <v>2.3991866666664654</v>
      </c>
      <c r="W130" s="99">
        <v>2.4663929875281076</v>
      </c>
    </row>
    <row r="131" spans="1:23">
      <c r="A131" s="337" t="s">
        <v>428</v>
      </c>
      <c r="B131" s="338">
        <v>66351959</v>
      </c>
      <c r="C131" s="338">
        <v>68605616</v>
      </c>
      <c r="D131" s="339">
        <v>66351959</v>
      </c>
      <c r="E131" s="340">
        <v>68605616</v>
      </c>
      <c r="F131" s="338" t="s">
        <v>52</v>
      </c>
      <c r="G131" s="338" t="s">
        <v>52</v>
      </c>
      <c r="H131" s="339" t="s">
        <v>52</v>
      </c>
      <c r="I131" s="340" t="s">
        <v>52</v>
      </c>
      <c r="J131" s="338" t="s">
        <v>52</v>
      </c>
      <c r="K131" s="338" t="s">
        <v>52</v>
      </c>
      <c r="L131" s="339" t="s">
        <v>52</v>
      </c>
      <c r="M131" s="340" t="s">
        <v>52</v>
      </c>
      <c r="N131" s="338" t="s">
        <v>52</v>
      </c>
      <c r="O131" s="338" t="s">
        <v>52</v>
      </c>
      <c r="P131" s="339" t="s">
        <v>52</v>
      </c>
      <c r="Q131" s="340" t="s">
        <v>52</v>
      </c>
      <c r="R131" s="338" t="s">
        <v>52</v>
      </c>
      <c r="S131" s="338" t="s">
        <v>52</v>
      </c>
      <c r="T131" s="339" t="s">
        <v>52</v>
      </c>
      <c r="U131" s="340" t="s">
        <v>52</v>
      </c>
      <c r="V131" s="339" t="s">
        <v>52</v>
      </c>
      <c r="W131" s="340" t="s">
        <v>52</v>
      </c>
    </row>
    <row r="132" spans="1:23" s="150" customFormat="1" ht="15" customHeight="1">
      <c r="A132" s="729" t="s">
        <v>346</v>
      </c>
      <c r="B132" s="729"/>
      <c r="C132" s="729"/>
      <c r="D132" s="729"/>
      <c r="E132" s="729"/>
      <c r="F132" s="729"/>
      <c r="G132" s="729"/>
      <c r="H132" s="729"/>
      <c r="I132" s="729"/>
      <c r="J132" s="729"/>
      <c r="K132" s="729"/>
      <c r="L132" s="729"/>
      <c r="M132" s="729"/>
      <c r="N132" s="147"/>
      <c r="O132" s="147"/>
      <c r="P132" s="148"/>
      <c r="Q132" s="148"/>
      <c r="R132" s="148"/>
      <c r="S132" s="148"/>
      <c r="T132" s="148"/>
      <c r="U132" s="148"/>
      <c r="V132" s="149"/>
      <c r="W132" s="149"/>
    </row>
    <row r="133" spans="1:23" s="150" customFormat="1" ht="15" customHeight="1">
      <c r="A133" s="151"/>
      <c r="B133" s="152"/>
      <c r="C133" s="152"/>
      <c r="D133" s="152"/>
      <c r="E133" s="152"/>
      <c r="F133" s="152"/>
      <c r="G133" s="152"/>
      <c r="H133" s="152"/>
      <c r="I133" s="152"/>
      <c r="J133" s="152"/>
      <c r="K133" s="152"/>
      <c r="L133" s="152"/>
      <c r="M133" s="152"/>
      <c r="N133" s="153"/>
      <c r="O133" s="153"/>
      <c r="P133" s="154"/>
      <c r="Q133" s="154"/>
      <c r="R133" s="154"/>
      <c r="S133" s="154"/>
      <c r="T133" s="154"/>
      <c r="U133" s="154"/>
      <c r="V133" s="155"/>
      <c r="W133" s="155"/>
    </row>
    <row r="134" spans="1:23" s="150" customFormat="1" ht="15" customHeight="1">
      <c r="A134" s="156" t="s">
        <v>58</v>
      </c>
      <c r="C134" s="157"/>
      <c r="D134" s="158"/>
      <c r="E134" s="158"/>
      <c r="F134" s="158"/>
      <c r="G134" s="152"/>
      <c r="H134" s="152"/>
      <c r="I134" s="152"/>
      <c r="J134" s="152"/>
      <c r="K134" s="152"/>
      <c r="L134" s="152"/>
      <c r="M134" s="152"/>
      <c r="N134" s="159"/>
      <c r="O134" s="153"/>
      <c r="P134" s="154"/>
      <c r="Q134" s="154"/>
      <c r="R134" s="154"/>
      <c r="S134" s="154"/>
      <c r="T134" s="154"/>
      <c r="U134" s="154"/>
      <c r="V134" s="155"/>
      <c r="W134" s="155"/>
    </row>
    <row r="135" spans="1:23" s="150" customFormat="1" ht="15" customHeight="1">
      <c r="A135" s="151" t="s">
        <v>59</v>
      </c>
      <c r="C135" s="157"/>
      <c r="D135" s="158"/>
      <c r="E135" s="158"/>
      <c r="F135" s="315"/>
      <c r="G135" s="315"/>
      <c r="H135" s="152"/>
      <c r="I135" s="152"/>
      <c r="J135" s="152"/>
      <c r="K135" s="152"/>
      <c r="L135" s="152"/>
      <c r="M135" s="152"/>
      <c r="N135" s="159"/>
      <c r="O135" s="153"/>
      <c r="P135" s="154"/>
      <c r="Q135" s="154"/>
      <c r="R135" s="154"/>
      <c r="S135" s="154"/>
      <c r="T135" s="154"/>
      <c r="U135" s="154"/>
      <c r="V135" s="155"/>
      <c r="W135" s="155"/>
    </row>
    <row r="136" spans="1:23" ht="15" customHeight="1">
      <c r="A136" s="733" t="s">
        <v>60</v>
      </c>
      <c r="B136" s="730"/>
      <c r="C136" s="730"/>
      <c r="D136" s="730"/>
      <c r="E136" s="730"/>
      <c r="F136" s="730"/>
      <c r="G136" s="730"/>
      <c r="H136" s="730"/>
      <c r="I136" s="730"/>
      <c r="J136" s="730"/>
      <c r="K136" s="730"/>
      <c r="L136" s="730"/>
      <c r="M136" s="730"/>
      <c r="N136" s="159"/>
    </row>
    <row r="137" spans="1:23">
      <c r="A137" s="733" t="s">
        <v>430</v>
      </c>
      <c r="B137" s="730"/>
      <c r="C137" s="730"/>
      <c r="D137" s="730"/>
      <c r="E137" s="730"/>
      <c r="F137" s="730"/>
      <c r="G137" s="730"/>
      <c r="H137" s="730"/>
      <c r="I137" s="730"/>
      <c r="J137" s="730"/>
      <c r="K137" s="730"/>
      <c r="L137" s="730"/>
      <c r="M137" s="730"/>
      <c r="N137" s="159"/>
      <c r="O137" s="152"/>
      <c r="P137" s="152"/>
      <c r="Q137" s="152"/>
      <c r="R137" s="152"/>
      <c r="S137" s="152"/>
      <c r="T137" s="152"/>
      <c r="U137" s="152"/>
    </row>
    <row r="138" spans="1:23">
      <c r="A138" s="151" t="s">
        <v>61</v>
      </c>
      <c r="B138" s="152"/>
      <c r="C138" s="152"/>
      <c r="D138" s="152"/>
      <c r="E138" s="152"/>
      <c r="F138" s="152"/>
      <c r="G138" s="152"/>
      <c r="H138" s="152"/>
      <c r="I138" s="152"/>
      <c r="J138" s="152"/>
      <c r="K138" s="152"/>
      <c r="L138" s="152"/>
      <c r="M138" s="152"/>
      <c r="N138" s="159"/>
      <c r="O138" s="152"/>
      <c r="P138" s="152"/>
      <c r="Q138" s="152"/>
      <c r="R138" s="152"/>
      <c r="S138" s="152"/>
      <c r="T138" s="152"/>
      <c r="U138" s="152"/>
    </row>
    <row r="139" spans="1:23">
      <c r="A139" s="151" t="s">
        <v>62</v>
      </c>
      <c r="B139" s="152"/>
      <c r="C139" s="152"/>
      <c r="D139" s="152"/>
      <c r="E139" s="152"/>
      <c r="F139" s="152"/>
      <c r="G139" s="152"/>
      <c r="H139" s="152"/>
      <c r="I139" s="152"/>
      <c r="J139" s="152"/>
      <c r="K139" s="152"/>
      <c r="L139" s="152"/>
      <c r="M139" s="152"/>
      <c r="N139" s="159"/>
      <c r="O139" s="152"/>
      <c r="P139" s="152"/>
      <c r="Q139" s="152"/>
      <c r="R139" s="152"/>
      <c r="S139" s="152"/>
      <c r="T139" s="152"/>
      <c r="U139" s="152"/>
    </row>
    <row r="140" spans="1:23">
      <c r="A140" s="151" t="s">
        <v>63</v>
      </c>
      <c r="B140" s="152"/>
      <c r="C140" s="152"/>
      <c r="D140" s="152"/>
      <c r="E140" s="152"/>
      <c r="F140" s="152"/>
      <c r="G140" s="152"/>
      <c r="H140" s="152"/>
      <c r="I140" s="152"/>
      <c r="J140" s="152"/>
      <c r="K140" s="152"/>
      <c r="L140" s="152"/>
      <c r="M140" s="152"/>
      <c r="N140" s="159"/>
      <c r="O140" s="152"/>
      <c r="P140" s="152"/>
      <c r="Q140" s="152"/>
      <c r="R140" s="152"/>
      <c r="S140" s="152"/>
      <c r="T140" s="152"/>
      <c r="U140" s="152"/>
    </row>
    <row r="141" spans="1:23">
      <c r="A141" s="151" t="s">
        <v>64</v>
      </c>
      <c r="B141" s="152"/>
      <c r="C141" s="152"/>
      <c r="D141" s="152"/>
      <c r="E141" s="152"/>
      <c r="F141" s="152"/>
      <c r="G141" s="152"/>
      <c r="H141" s="152"/>
      <c r="I141" s="152"/>
      <c r="J141" s="152"/>
      <c r="K141" s="152"/>
      <c r="L141" s="152"/>
      <c r="M141" s="152"/>
      <c r="N141" s="159"/>
      <c r="O141" s="152"/>
      <c r="P141" s="152"/>
      <c r="Q141" s="152"/>
      <c r="R141" s="152"/>
      <c r="S141" s="152"/>
      <c r="T141" s="152"/>
      <c r="U141" s="152"/>
    </row>
    <row r="142" spans="1:23">
      <c r="A142" s="151" t="s">
        <v>65</v>
      </c>
      <c r="B142" s="152"/>
      <c r="C142" s="152"/>
      <c r="D142" s="152"/>
      <c r="E142" s="152"/>
      <c r="F142" s="152"/>
      <c r="G142" s="152"/>
      <c r="H142" s="152"/>
      <c r="I142" s="152"/>
      <c r="J142" s="152"/>
      <c r="K142" s="152"/>
      <c r="L142" s="152"/>
      <c r="M142" s="152"/>
      <c r="N142" s="152"/>
      <c r="O142" s="152"/>
      <c r="P142" s="152"/>
      <c r="Q142" s="152"/>
      <c r="R142" s="152"/>
      <c r="S142" s="152"/>
      <c r="T142" s="152"/>
      <c r="U142" s="152"/>
    </row>
    <row r="143" spans="1:23" s="161" customFormat="1">
      <c r="A143" s="728" t="s">
        <v>66</v>
      </c>
      <c r="B143" s="730"/>
      <c r="C143" s="730"/>
      <c r="D143" s="730"/>
      <c r="E143" s="730"/>
      <c r="F143" s="730"/>
      <c r="G143" s="730"/>
      <c r="H143" s="730"/>
      <c r="I143" s="730"/>
      <c r="J143" s="730"/>
      <c r="K143" s="730"/>
      <c r="L143" s="730"/>
      <c r="M143" s="730"/>
      <c r="N143" s="106"/>
      <c r="O143" s="106"/>
      <c r="P143" s="109"/>
      <c r="Q143" s="160"/>
      <c r="R143" s="160"/>
      <c r="S143" s="109"/>
      <c r="T143" s="109"/>
      <c r="U143" s="109"/>
    </row>
    <row r="144" spans="1:23">
      <c r="A144" s="731" t="s">
        <v>67</v>
      </c>
      <c r="B144" s="732"/>
      <c r="C144" s="732"/>
      <c r="D144" s="732"/>
      <c r="E144" s="732"/>
      <c r="F144" s="732"/>
      <c r="G144" s="732"/>
      <c r="H144" s="732"/>
      <c r="I144" s="732"/>
      <c r="J144" s="732"/>
      <c r="K144" s="732"/>
      <c r="L144" s="732"/>
      <c r="M144" s="732"/>
      <c r="N144" s="152"/>
      <c r="O144" s="152"/>
      <c r="Q144" s="160"/>
      <c r="R144" s="160"/>
    </row>
    <row r="145" spans="1:21">
      <c r="A145" s="728" t="s">
        <v>68</v>
      </c>
      <c r="B145" s="730"/>
      <c r="C145" s="730"/>
      <c r="D145" s="730"/>
      <c r="E145" s="730"/>
      <c r="F145" s="730"/>
      <c r="G145" s="730"/>
      <c r="H145" s="730"/>
      <c r="I145" s="730"/>
      <c r="J145" s="730"/>
      <c r="K145" s="730"/>
      <c r="L145" s="730"/>
      <c r="M145" s="730"/>
      <c r="N145" s="152"/>
      <c r="O145" s="152"/>
      <c r="Q145" s="160"/>
      <c r="R145" s="160"/>
    </row>
    <row r="146" spans="1:21">
      <c r="A146" s="728" t="s">
        <v>69</v>
      </c>
      <c r="B146" s="730"/>
      <c r="C146" s="730"/>
      <c r="D146" s="730"/>
      <c r="E146" s="730"/>
      <c r="F146" s="730"/>
      <c r="G146" s="730"/>
      <c r="H146" s="730"/>
      <c r="I146" s="730"/>
      <c r="J146" s="730"/>
      <c r="K146" s="730"/>
      <c r="L146" s="730"/>
      <c r="M146" s="730"/>
      <c r="N146" s="152"/>
      <c r="O146" s="152"/>
      <c r="Q146" s="160"/>
      <c r="R146" s="160"/>
    </row>
    <row r="147" spans="1:21">
      <c r="A147" s="728" t="s">
        <v>70</v>
      </c>
      <c r="B147" s="730"/>
      <c r="C147" s="730"/>
      <c r="D147" s="730"/>
      <c r="E147" s="730"/>
      <c r="F147" s="730"/>
      <c r="G147" s="730"/>
      <c r="H147" s="730"/>
      <c r="I147" s="730"/>
      <c r="J147" s="730"/>
      <c r="K147" s="730"/>
      <c r="L147" s="730"/>
      <c r="M147" s="730"/>
      <c r="N147" s="152"/>
      <c r="O147" s="152"/>
      <c r="Q147" s="160"/>
      <c r="R147" s="160"/>
    </row>
    <row r="148" spans="1:21">
      <c r="A148" s="728" t="s">
        <v>71</v>
      </c>
      <c r="B148" s="730"/>
      <c r="C148" s="730"/>
      <c r="D148" s="730"/>
      <c r="E148" s="730"/>
      <c r="F148" s="730"/>
      <c r="G148" s="730"/>
      <c r="H148" s="730"/>
      <c r="I148" s="730"/>
      <c r="J148" s="730"/>
      <c r="K148" s="730"/>
      <c r="L148" s="730"/>
      <c r="M148" s="730"/>
      <c r="N148" s="730"/>
      <c r="O148" s="730"/>
      <c r="Q148" s="160"/>
      <c r="R148" s="160"/>
    </row>
    <row r="149" spans="1:21">
      <c r="A149" s="151" t="s">
        <v>72</v>
      </c>
      <c r="B149" s="152"/>
      <c r="C149" s="152"/>
      <c r="D149" s="152"/>
      <c r="E149" s="152"/>
      <c r="F149" s="152"/>
      <c r="G149" s="152"/>
      <c r="H149" s="152"/>
      <c r="I149" s="152"/>
      <c r="J149" s="152"/>
      <c r="K149" s="152"/>
      <c r="L149" s="152"/>
      <c r="M149" s="152"/>
      <c r="N149" s="152"/>
      <c r="O149" s="152"/>
      <c r="Q149" s="160"/>
      <c r="R149" s="160"/>
    </row>
    <row r="150" spans="1:21" ht="58.7" customHeight="1">
      <c r="A150" s="728" t="s">
        <v>73</v>
      </c>
      <c r="B150" s="730"/>
      <c r="C150" s="730"/>
      <c r="D150" s="730"/>
      <c r="E150" s="730"/>
      <c r="F150" s="730"/>
      <c r="G150" s="730"/>
      <c r="H150" s="730"/>
      <c r="I150" s="730"/>
      <c r="J150" s="730"/>
      <c r="K150" s="730"/>
      <c r="L150" s="730"/>
      <c r="M150" s="730"/>
      <c r="N150" s="162"/>
      <c r="O150" s="162"/>
      <c r="Q150" s="160"/>
      <c r="R150" s="160"/>
    </row>
    <row r="151" spans="1:21">
      <c r="A151" s="728" t="s">
        <v>74</v>
      </c>
      <c r="B151" s="730"/>
      <c r="C151" s="730"/>
      <c r="D151" s="730"/>
      <c r="E151" s="730"/>
      <c r="F151" s="730"/>
      <c r="G151" s="730"/>
      <c r="H151" s="730"/>
      <c r="I151" s="730"/>
      <c r="J151" s="730"/>
      <c r="K151" s="730"/>
      <c r="L151" s="730"/>
      <c r="M151" s="730"/>
      <c r="Q151" s="160"/>
      <c r="R151" s="160"/>
    </row>
    <row r="152" spans="1:21" ht="15" customHeight="1">
      <c r="A152" s="162"/>
      <c r="B152" s="152"/>
      <c r="C152" s="152"/>
      <c r="D152" s="152"/>
      <c r="E152" s="152"/>
      <c r="F152" s="152"/>
      <c r="G152" s="152"/>
      <c r="H152" s="152"/>
      <c r="I152" s="152"/>
      <c r="J152" s="152"/>
      <c r="K152" s="152"/>
      <c r="L152" s="152"/>
      <c r="M152" s="152"/>
      <c r="Q152" s="160"/>
      <c r="R152" s="160"/>
    </row>
    <row r="153" spans="1:21" ht="15" customHeight="1">
      <c r="A153" s="163"/>
      <c r="B153" s="152"/>
      <c r="C153" s="152"/>
      <c r="D153" s="152"/>
      <c r="E153" s="152"/>
      <c r="F153" s="152"/>
      <c r="G153" s="152"/>
      <c r="H153" s="152"/>
      <c r="I153" s="152"/>
      <c r="J153" s="152"/>
      <c r="K153" s="152"/>
      <c r="L153" s="152"/>
      <c r="M153" s="152"/>
      <c r="Q153" s="160"/>
      <c r="R153" s="160"/>
    </row>
    <row r="154" spans="1:21" ht="15" customHeight="1">
      <c r="A154" s="726" t="s">
        <v>75</v>
      </c>
      <c r="B154" s="727"/>
      <c r="C154" s="727"/>
      <c r="D154" s="727"/>
      <c r="E154" s="727"/>
      <c r="F154" s="727"/>
      <c r="G154" s="727"/>
      <c r="H154" s="727"/>
      <c r="I154" s="727"/>
      <c r="J154" s="727"/>
      <c r="K154" s="727"/>
      <c r="L154" s="727"/>
      <c r="M154" s="727"/>
      <c r="N154" s="164"/>
      <c r="O154" s="164"/>
      <c r="P154" s="161"/>
      <c r="Q154" s="161"/>
      <c r="R154" s="161"/>
      <c r="S154" s="161"/>
      <c r="T154" s="161"/>
      <c r="U154" s="161"/>
    </row>
    <row r="155" spans="1:21" ht="15" customHeight="1">
      <c r="A155" s="726" t="s">
        <v>76</v>
      </c>
      <c r="B155" s="727"/>
      <c r="C155" s="727"/>
      <c r="D155" s="727"/>
      <c r="E155" s="727"/>
      <c r="F155" s="727"/>
      <c r="G155" s="727"/>
      <c r="H155" s="727"/>
      <c r="I155" s="727"/>
      <c r="J155" s="727"/>
      <c r="K155" s="727"/>
      <c r="L155" s="727"/>
      <c r="M155" s="727"/>
    </row>
    <row r="156" spans="1:21" ht="15" customHeight="1">
      <c r="A156" s="728" t="s">
        <v>350</v>
      </c>
      <c r="B156" s="727"/>
      <c r="C156" s="727"/>
      <c r="D156" s="727"/>
      <c r="E156" s="727"/>
      <c r="F156" s="727"/>
      <c r="G156" s="727"/>
      <c r="H156" s="727"/>
      <c r="I156" s="727"/>
      <c r="J156" s="727"/>
      <c r="K156" s="727"/>
      <c r="L156" s="727"/>
      <c r="M156" s="727"/>
    </row>
    <row r="157" spans="1:21" ht="15" customHeight="1">
      <c r="A157" s="728" t="s">
        <v>429</v>
      </c>
      <c r="B157" s="727"/>
      <c r="C157" s="727"/>
      <c r="D157" s="727"/>
      <c r="E157" s="727"/>
      <c r="F157" s="727"/>
      <c r="G157" s="727"/>
      <c r="H157" s="727"/>
      <c r="I157" s="727"/>
      <c r="J157" s="727"/>
      <c r="K157" s="727"/>
      <c r="L157" s="727"/>
    </row>
    <row r="158" spans="1:21" ht="15" customHeight="1">
      <c r="A158" s="726" t="s">
        <v>77</v>
      </c>
      <c r="B158" s="727"/>
      <c r="C158" s="727"/>
      <c r="D158" s="727"/>
      <c r="E158" s="727"/>
      <c r="F158" s="727"/>
      <c r="G158" s="727"/>
      <c r="H158" s="727"/>
      <c r="I158" s="727"/>
      <c r="J158" s="727"/>
      <c r="K158" s="727"/>
      <c r="L158" s="727"/>
      <c r="M158" s="727"/>
    </row>
    <row r="159" spans="1:21" ht="15" customHeight="1">
      <c r="A159" s="734" t="s">
        <v>431</v>
      </c>
      <c r="B159" s="727"/>
      <c r="C159" s="727"/>
      <c r="D159" s="727"/>
      <c r="E159" s="727"/>
      <c r="F159" s="727"/>
      <c r="G159" s="727"/>
      <c r="H159" s="727"/>
      <c r="I159" s="727"/>
      <c r="J159" s="727"/>
      <c r="K159" s="727"/>
      <c r="L159" s="727"/>
      <c r="M159" s="727"/>
    </row>
    <row r="160" spans="1:21" ht="15" customHeight="1">
      <c r="A160" s="726" t="s">
        <v>78</v>
      </c>
      <c r="B160" s="727"/>
      <c r="C160" s="727"/>
      <c r="D160" s="727"/>
      <c r="E160" s="727"/>
      <c r="F160" s="727"/>
      <c r="G160" s="727"/>
      <c r="H160" s="727"/>
      <c r="I160" s="727"/>
      <c r="J160" s="727"/>
      <c r="K160" s="727"/>
      <c r="L160" s="727"/>
      <c r="M160" s="727"/>
    </row>
    <row r="161" spans="1:13" ht="15" customHeight="1">
      <c r="A161" s="728" t="s">
        <v>351</v>
      </c>
      <c r="B161" s="727"/>
      <c r="C161" s="727"/>
      <c r="D161" s="727"/>
      <c r="E161" s="727"/>
      <c r="F161" s="727"/>
      <c r="G161" s="727"/>
      <c r="H161" s="727"/>
      <c r="I161" s="727"/>
      <c r="J161" s="727"/>
      <c r="K161" s="727"/>
      <c r="L161" s="727"/>
      <c r="M161" s="727"/>
    </row>
    <row r="162" spans="1:13" ht="15" customHeight="1">
      <c r="A162" s="728" t="s">
        <v>352</v>
      </c>
      <c r="B162" s="727"/>
      <c r="C162" s="727"/>
      <c r="D162" s="727"/>
      <c r="E162" s="727"/>
      <c r="F162" s="727"/>
      <c r="G162" s="727"/>
      <c r="H162" s="727"/>
      <c r="I162" s="727"/>
      <c r="J162" s="727"/>
      <c r="K162" s="727"/>
      <c r="L162" s="727"/>
      <c r="M162" s="727"/>
    </row>
    <row r="163" spans="1:13" ht="15" customHeight="1">
      <c r="A163" s="734" t="s">
        <v>432</v>
      </c>
      <c r="B163" s="727"/>
      <c r="C163" s="727"/>
      <c r="D163" s="727"/>
      <c r="E163" s="727"/>
      <c r="F163" s="727"/>
      <c r="G163" s="727"/>
      <c r="H163" s="727"/>
      <c r="I163" s="727"/>
      <c r="J163" s="727"/>
      <c r="K163" s="727"/>
      <c r="L163" s="727"/>
      <c r="M163" s="727"/>
    </row>
    <row r="164" spans="1:13" ht="15" customHeight="1">
      <c r="A164" s="726" t="s">
        <v>79</v>
      </c>
      <c r="B164" s="727"/>
      <c r="C164" s="727"/>
      <c r="D164" s="727"/>
      <c r="E164" s="727"/>
      <c r="F164" s="727"/>
      <c r="G164" s="727"/>
      <c r="H164" s="727"/>
      <c r="I164" s="727"/>
      <c r="J164" s="727"/>
      <c r="K164" s="727"/>
      <c r="L164" s="727"/>
      <c r="M164" s="727"/>
    </row>
    <row r="165" spans="1:13" ht="15" customHeight="1">
      <c r="A165" s="734" t="s">
        <v>433</v>
      </c>
      <c r="B165" s="727"/>
      <c r="C165" s="727"/>
      <c r="D165" s="727"/>
      <c r="E165" s="727"/>
      <c r="F165" s="727"/>
      <c r="G165" s="727"/>
      <c r="H165" s="727"/>
      <c r="I165" s="727"/>
      <c r="J165" s="727"/>
      <c r="K165" s="727"/>
      <c r="L165" s="727"/>
      <c r="M165" s="727"/>
    </row>
    <row r="166" spans="1:13" ht="15" customHeight="1">
      <c r="A166" s="726" t="s">
        <v>80</v>
      </c>
      <c r="B166" s="727"/>
      <c r="C166" s="727"/>
      <c r="D166" s="727"/>
      <c r="E166" s="727"/>
      <c r="F166" s="727"/>
      <c r="G166" s="727"/>
      <c r="H166" s="727"/>
      <c r="I166" s="727"/>
      <c r="J166" s="727"/>
      <c r="K166" s="727"/>
      <c r="L166" s="727"/>
      <c r="M166" s="727"/>
    </row>
    <row r="167" spans="1:13" ht="15" customHeight="1">
      <c r="A167" s="728" t="s">
        <v>353</v>
      </c>
      <c r="B167" s="727"/>
      <c r="C167" s="727"/>
      <c r="D167" s="727"/>
      <c r="E167" s="727"/>
      <c r="F167" s="727"/>
      <c r="G167" s="727"/>
      <c r="H167" s="727"/>
      <c r="I167" s="727"/>
      <c r="J167" s="727"/>
      <c r="K167" s="727"/>
      <c r="L167" s="727"/>
      <c r="M167" s="727"/>
    </row>
    <row r="168" spans="1:13" ht="15" customHeight="1">
      <c r="A168" s="734" t="s">
        <v>434</v>
      </c>
      <c r="B168" s="727"/>
      <c r="C168" s="727"/>
      <c r="D168" s="727"/>
      <c r="E168" s="727"/>
      <c r="F168" s="727"/>
      <c r="G168" s="727"/>
      <c r="H168" s="727"/>
      <c r="I168" s="727"/>
      <c r="J168" s="727"/>
      <c r="K168" s="727"/>
      <c r="L168" s="727"/>
      <c r="M168" s="727"/>
    </row>
    <row r="169" spans="1:13" ht="15" customHeight="1">
      <c r="A169" s="726" t="s">
        <v>81</v>
      </c>
      <c r="B169" s="727"/>
      <c r="C169" s="727"/>
      <c r="D169" s="727"/>
      <c r="E169" s="727"/>
      <c r="F169" s="727"/>
      <c r="G169" s="727"/>
      <c r="H169" s="727"/>
      <c r="I169" s="727"/>
      <c r="J169" s="727"/>
      <c r="K169" s="727"/>
      <c r="L169" s="727"/>
      <c r="M169" s="727"/>
    </row>
    <row r="170" spans="1:13" ht="15" customHeight="1">
      <c r="A170" s="734" t="s">
        <v>435</v>
      </c>
      <c r="B170" s="727"/>
      <c r="C170" s="727"/>
      <c r="D170" s="727"/>
      <c r="E170" s="727"/>
      <c r="F170" s="727"/>
      <c r="G170" s="727"/>
      <c r="H170" s="727"/>
      <c r="I170" s="727"/>
      <c r="J170" s="727"/>
      <c r="K170" s="727"/>
      <c r="L170" s="727"/>
      <c r="M170" s="727"/>
    </row>
    <row r="171" spans="1:13" ht="15" customHeight="1">
      <c r="A171" s="728" t="s">
        <v>82</v>
      </c>
      <c r="B171" s="727"/>
      <c r="C171" s="727"/>
      <c r="D171" s="727"/>
      <c r="E171" s="727"/>
      <c r="F171" s="727"/>
      <c r="G171" s="727"/>
      <c r="H171" s="727"/>
      <c r="I171" s="727"/>
      <c r="J171" s="727"/>
      <c r="K171" s="727"/>
      <c r="L171" s="727"/>
      <c r="M171" s="727"/>
    </row>
  </sheetData>
  <mergeCells count="42">
    <mergeCell ref="A168:M168"/>
    <mergeCell ref="A169:M169"/>
    <mergeCell ref="A170:M170"/>
    <mergeCell ref="A171:M171"/>
    <mergeCell ref="A148:O148"/>
    <mergeCell ref="A163:M163"/>
    <mergeCell ref="A164:M164"/>
    <mergeCell ref="A165:M165"/>
    <mergeCell ref="A166:M166"/>
    <mergeCell ref="A167:M167"/>
    <mergeCell ref="A158:M158"/>
    <mergeCell ref="A159:M159"/>
    <mergeCell ref="A160:M160"/>
    <mergeCell ref="A161:M161"/>
    <mergeCell ref="A162:M162"/>
    <mergeCell ref="A151:M151"/>
    <mergeCell ref="A154:M154"/>
    <mergeCell ref="A155:M155"/>
    <mergeCell ref="A156:M156"/>
    <mergeCell ref="A157:L157"/>
    <mergeCell ref="A132:M132"/>
    <mergeCell ref="A150:M150"/>
    <mergeCell ref="A144:M144"/>
    <mergeCell ref="A145:M145"/>
    <mergeCell ref="A146:M146"/>
    <mergeCell ref="A147:M147"/>
    <mergeCell ref="A143:M143"/>
    <mergeCell ref="A136:M136"/>
    <mergeCell ref="A137:M137"/>
    <mergeCell ref="T5:U5"/>
    <mergeCell ref="P4:W4"/>
    <mergeCell ref="V5:W5"/>
    <mergeCell ref="L5:M5"/>
    <mergeCell ref="N5:O5"/>
    <mergeCell ref="P5:Q5"/>
    <mergeCell ref="B4:O4"/>
    <mergeCell ref="R5:S5"/>
    <mergeCell ref="B5:C5"/>
    <mergeCell ref="F5:G5"/>
    <mergeCell ref="H5:I5"/>
    <mergeCell ref="J5:K5"/>
    <mergeCell ref="D5:E5"/>
  </mergeCells>
  <hyperlinks>
    <hyperlink ref="A1" location="sommaire!A1" display="Retour au sommaire" xr:uid="{00000000-0004-0000-0100-000000000000}"/>
  </hyperlink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tabColor rgb="FF92D050"/>
  </sheetPr>
  <dimension ref="A1:P140"/>
  <sheetViews>
    <sheetView showGridLines="0" workbookViewId="0">
      <pane xSplit="1" ySplit="5" topLeftCell="B119" activePane="bottomRight" state="frozen"/>
      <selection activeCell="A2" sqref="A2"/>
      <selection pane="topRight"/>
      <selection pane="bottomLeft"/>
      <selection pane="bottomRight" activeCell="A140" sqref="A140"/>
    </sheetView>
  </sheetViews>
  <sheetFormatPr baseColWidth="10" defaultColWidth="11.42578125" defaultRowHeight="15"/>
  <cols>
    <col min="1" max="1" width="14.140625" style="5" customWidth="1"/>
    <col min="2" max="6" width="13.5703125" style="15" customWidth="1"/>
    <col min="7" max="11" width="13.5703125" style="7" customWidth="1"/>
    <col min="12" max="16384" width="11.42578125" style="5"/>
  </cols>
  <sheetData>
    <row r="1" spans="1:11">
      <c r="A1" s="16" t="s">
        <v>35</v>
      </c>
    </row>
    <row r="2" spans="1:11" ht="15" customHeight="1">
      <c r="A2" s="10" t="s">
        <v>83</v>
      </c>
      <c r="D2" s="7"/>
      <c r="E2" s="7"/>
      <c r="F2" s="7"/>
      <c r="H2" s="8"/>
      <c r="K2" s="9"/>
    </row>
    <row r="3" spans="1:11" s="17" customFormat="1" ht="15" customHeight="1">
      <c r="B3" s="18"/>
      <c r="C3" s="18"/>
      <c r="D3" s="18"/>
      <c r="E3" s="18"/>
      <c r="F3" s="18"/>
    </row>
    <row r="4" spans="1:11" s="6" customFormat="1" ht="15" customHeight="1">
      <c r="B4" s="740" t="s">
        <v>50</v>
      </c>
      <c r="C4" s="738"/>
      <c r="D4" s="738"/>
      <c r="E4" s="738"/>
      <c r="F4" s="738"/>
      <c r="G4" s="738" t="s">
        <v>51</v>
      </c>
      <c r="H4" s="738"/>
      <c r="I4" s="738"/>
      <c r="J4" s="738"/>
      <c r="K4" s="739"/>
    </row>
    <row r="5" spans="1:11" s="6" customFormat="1" ht="30" customHeight="1">
      <c r="A5" s="19" t="s">
        <v>49</v>
      </c>
      <c r="B5" s="20" t="s">
        <v>84</v>
      </c>
      <c r="C5" s="20" t="s">
        <v>85</v>
      </c>
      <c r="D5" s="20" t="s">
        <v>86</v>
      </c>
      <c r="E5" s="21" t="s">
        <v>87</v>
      </c>
      <c r="F5" s="21" t="s">
        <v>88</v>
      </c>
      <c r="G5" s="22" t="s">
        <v>84</v>
      </c>
      <c r="H5" s="20" t="s">
        <v>85</v>
      </c>
      <c r="I5" s="20" t="s">
        <v>86</v>
      </c>
      <c r="J5" s="21" t="s">
        <v>87</v>
      </c>
      <c r="K5" s="23" t="s">
        <v>88</v>
      </c>
    </row>
    <row r="6" spans="1:11" s="17" customFormat="1" ht="15" customHeight="1">
      <c r="A6" s="24">
        <v>1901</v>
      </c>
      <c r="B6" s="25">
        <v>34.260114574354127</v>
      </c>
      <c r="C6" s="26">
        <v>53.048466419866479</v>
      </c>
      <c r="D6" s="26">
        <v>12.691419005779386</v>
      </c>
      <c r="E6" s="26">
        <v>8.455382065001686</v>
      </c>
      <c r="F6" s="27">
        <v>2.5039439743230805</v>
      </c>
      <c r="G6" s="26"/>
      <c r="H6" s="26"/>
      <c r="I6" s="26"/>
      <c r="J6" s="26"/>
      <c r="K6" s="28"/>
    </row>
    <row r="7" spans="1:11" s="17" customFormat="1" ht="15" customHeight="1">
      <c r="A7" s="29">
        <v>1902</v>
      </c>
      <c r="B7" s="30">
        <v>34.212417977533796</v>
      </c>
      <c r="C7" s="31">
        <v>53.053827928587353</v>
      </c>
      <c r="D7" s="31">
        <v>12.733754093878854</v>
      </c>
      <c r="E7" s="31">
        <v>8.4695465926659992</v>
      </c>
      <c r="F7" s="32">
        <v>2.5084471967193633</v>
      </c>
      <c r="G7" s="31"/>
      <c r="H7" s="31"/>
      <c r="I7" s="31"/>
      <c r="J7" s="31"/>
      <c r="K7" s="33"/>
    </row>
    <row r="8" spans="1:11" s="17" customFormat="1" ht="15" customHeight="1">
      <c r="A8" s="29">
        <v>1903</v>
      </c>
      <c r="B8" s="30">
        <v>34.15783954221839</v>
      </c>
      <c r="C8" s="31">
        <v>53.080887201641133</v>
      </c>
      <c r="D8" s="31">
        <v>12.761273256140473</v>
      </c>
      <c r="E8" s="31">
        <v>8.4545524556005578</v>
      </c>
      <c r="F8" s="32">
        <v>2.5149243293063877</v>
      </c>
      <c r="G8" s="31"/>
      <c r="H8" s="31"/>
      <c r="I8" s="31"/>
      <c r="J8" s="31"/>
      <c r="K8" s="33"/>
    </row>
    <row r="9" spans="1:11" s="17" customFormat="1" ht="15" customHeight="1">
      <c r="A9" s="29">
        <v>1904</v>
      </c>
      <c r="B9" s="30">
        <v>34.064200162571268</v>
      </c>
      <c r="C9" s="31">
        <v>53.146405630186713</v>
      </c>
      <c r="D9" s="31">
        <v>12.789394207242022</v>
      </c>
      <c r="E9" s="31">
        <v>8.4559957861989545</v>
      </c>
      <c r="F9" s="32">
        <v>2.5200792658849807</v>
      </c>
      <c r="G9" s="31"/>
      <c r="H9" s="31"/>
      <c r="I9" s="31"/>
      <c r="J9" s="31"/>
      <c r="K9" s="33"/>
    </row>
    <row r="10" spans="1:11" s="17" customFormat="1" ht="15" customHeight="1">
      <c r="A10" s="29">
        <v>1905</v>
      </c>
      <c r="B10" s="30">
        <v>33.951178317451657</v>
      </c>
      <c r="C10" s="31">
        <v>53.2437074297018</v>
      </c>
      <c r="D10" s="31">
        <v>12.805114252846533</v>
      </c>
      <c r="E10" s="31">
        <v>8.4781520944804498</v>
      </c>
      <c r="F10" s="32">
        <v>2.5328684699855253</v>
      </c>
      <c r="G10" s="31"/>
      <c r="H10" s="31"/>
      <c r="I10" s="31"/>
      <c r="J10" s="31"/>
      <c r="K10" s="33"/>
    </row>
    <row r="11" spans="1:11" s="17" customFormat="1" ht="15" customHeight="1">
      <c r="A11" s="29">
        <v>1906</v>
      </c>
      <c r="B11" s="30">
        <v>33.851015251254658</v>
      </c>
      <c r="C11" s="31">
        <v>53.318375049011138</v>
      </c>
      <c r="D11" s="31">
        <v>12.830609699734206</v>
      </c>
      <c r="E11" s="31">
        <v>8.4982786008049995</v>
      </c>
      <c r="F11" s="32">
        <v>2.5488290254815178</v>
      </c>
      <c r="G11" s="31"/>
      <c r="H11" s="31"/>
      <c r="I11" s="31"/>
      <c r="J11" s="31"/>
      <c r="K11" s="33"/>
    </row>
    <row r="12" spans="1:11" s="17" customFormat="1" ht="15" customHeight="1">
      <c r="A12" s="29">
        <v>1907</v>
      </c>
      <c r="B12" s="30">
        <v>33.753552647002429</v>
      </c>
      <c r="C12" s="31">
        <v>53.424262035843142</v>
      </c>
      <c r="D12" s="31">
        <v>12.822185317154421</v>
      </c>
      <c r="E12" s="31">
        <v>8.5438185915511209</v>
      </c>
      <c r="F12" s="32">
        <v>2.5610529228219763</v>
      </c>
      <c r="G12" s="31"/>
      <c r="H12" s="31"/>
      <c r="I12" s="31"/>
      <c r="J12" s="31"/>
      <c r="K12" s="33"/>
    </row>
    <row r="13" spans="1:11" s="17" customFormat="1" ht="15" customHeight="1">
      <c r="A13" s="29">
        <v>1908</v>
      </c>
      <c r="B13" s="30">
        <v>33.68998784796198</v>
      </c>
      <c r="C13" s="31">
        <v>53.587785051508327</v>
      </c>
      <c r="D13" s="31">
        <v>12.722227100529688</v>
      </c>
      <c r="E13" s="31">
        <v>8.525971814937785</v>
      </c>
      <c r="F13" s="32">
        <v>2.5181015321761828</v>
      </c>
      <c r="G13" s="31"/>
      <c r="H13" s="31"/>
      <c r="I13" s="31"/>
      <c r="J13" s="31"/>
      <c r="K13" s="33"/>
    </row>
    <row r="14" spans="1:11" s="17" customFormat="1" ht="15" customHeight="1">
      <c r="A14" s="29">
        <v>1909</v>
      </c>
      <c r="B14" s="30">
        <v>33.646011838463203</v>
      </c>
      <c r="C14" s="31">
        <v>53.631806851122235</v>
      </c>
      <c r="D14" s="31">
        <v>12.722181310414566</v>
      </c>
      <c r="E14" s="31">
        <v>8.5563485254144833</v>
      </c>
      <c r="F14" s="32">
        <v>2.5236722882719143</v>
      </c>
      <c r="G14" s="31"/>
      <c r="H14" s="31"/>
      <c r="I14" s="31"/>
      <c r="J14" s="31"/>
      <c r="K14" s="33"/>
    </row>
    <row r="15" spans="1:11" s="17" customFormat="1" ht="15" customHeight="1">
      <c r="A15" s="29">
        <v>1910</v>
      </c>
      <c r="B15" s="30">
        <v>33.58013097043348</v>
      </c>
      <c r="C15" s="31">
        <v>53.680565939628757</v>
      </c>
      <c r="D15" s="31">
        <v>12.739303089937765</v>
      </c>
      <c r="E15" s="31">
        <v>8.5290084991995823</v>
      </c>
      <c r="F15" s="32">
        <v>2.5043429765042444</v>
      </c>
      <c r="G15" s="31"/>
      <c r="H15" s="31"/>
      <c r="I15" s="31"/>
      <c r="J15" s="31"/>
      <c r="K15" s="33"/>
    </row>
    <row r="16" spans="1:11" s="17" customFormat="1" ht="15" customHeight="1">
      <c r="A16" s="29">
        <v>1911</v>
      </c>
      <c r="B16" s="30">
        <v>33.622353830192239</v>
      </c>
      <c r="C16" s="31">
        <v>53.582398475080787</v>
      </c>
      <c r="D16" s="31">
        <v>12.795247694726974</v>
      </c>
      <c r="E16" s="31">
        <v>8.5765540203992678</v>
      </c>
      <c r="F16" s="32">
        <v>2.5373572602866696</v>
      </c>
      <c r="G16" s="31"/>
      <c r="H16" s="31"/>
      <c r="I16" s="31"/>
      <c r="J16" s="31"/>
      <c r="K16" s="33"/>
    </row>
    <row r="17" spans="1:11" s="17" customFormat="1" ht="15" customHeight="1">
      <c r="A17" s="29">
        <v>1912</v>
      </c>
      <c r="B17" s="30">
        <v>33.442584630647879</v>
      </c>
      <c r="C17" s="31">
        <v>53.721930993908018</v>
      </c>
      <c r="D17" s="31">
        <v>12.835484375444103</v>
      </c>
      <c r="E17" s="31">
        <v>8.5591291335192565</v>
      </c>
      <c r="F17" s="32">
        <v>2.5304697862714569</v>
      </c>
      <c r="G17" s="31"/>
      <c r="H17" s="31"/>
      <c r="I17" s="31"/>
      <c r="J17" s="31"/>
      <c r="K17" s="33"/>
    </row>
    <row r="18" spans="1:11" s="17" customFormat="1" ht="15" customHeight="1">
      <c r="A18" s="29">
        <v>1913</v>
      </c>
      <c r="B18" s="30">
        <v>33.387503945986118</v>
      </c>
      <c r="C18" s="31">
        <v>53.707899969703163</v>
      </c>
      <c r="D18" s="31">
        <v>12.904596084310718</v>
      </c>
      <c r="E18" s="31">
        <v>8.5592449046381809</v>
      </c>
      <c r="F18" s="32">
        <v>2.545140072910689</v>
      </c>
      <c r="G18" s="31"/>
      <c r="H18" s="31"/>
      <c r="I18" s="31"/>
      <c r="J18" s="31"/>
      <c r="K18" s="33"/>
    </row>
    <row r="19" spans="1:11" s="17" customFormat="1" ht="15" customHeight="1">
      <c r="A19" s="29">
        <v>1914</v>
      </c>
      <c r="B19" s="30">
        <v>33.239481361531482</v>
      </c>
      <c r="C19" s="31">
        <v>53.826617795776365</v>
      </c>
      <c r="D19" s="31">
        <v>12.933900842692156</v>
      </c>
      <c r="E19" s="31">
        <v>8.5822526928138512</v>
      </c>
      <c r="F19" s="32">
        <v>2.5600333583185964</v>
      </c>
      <c r="G19" s="31"/>
      <c r="H19" s="31"/>
      <c r="I19" s="31"/>
      <c r="J19" s="31"/>
      <c r="K19" s="33"/>
    </row>
    <row r="20" spans="1:11" s="17" customFormat="1" ht="15" customHeight="1">
      <c r="A20" s="29">
        <v>1915</v>
      </c>
      <c r="B20" s="30" t="s">
        <v>52</v>
      </c>
      <c r="C20" s="31" t="s">
        <v>52</v>
      </c>
      <c r="D20" s="31" t="s">
        <v>52</v>
      </c>
      <c r="E20" s="31" t="s">
        <v>52</v>
      </c>
      <c r="F20" s="32" t="s">
        <v>52</v>
      </c>
      <c r="G20" s="31"/>
      <c r="H20" s="31"/>
      <c r="I20" s="31"/>
      <c r="J20" s="31"/>
      <c r="K20" s="33"/>
    </row>
    <row r="21" spans="1:11" s="17" customFormat="1" ht="15" customHeight="1">
      <c r="A21" s="29">
        <v>1916</v>
      </c>
      <c r="B21" s="30" t="s">
        <v>52</v>
      </c>
      <c r="C21" s="31" t="s">
        <v>52</v>
      </c>
      <c r="D21" s="31" t="s">
        <v>52</v>
      </c>
      <c r="E21" s="31" t="s">
        <v>52</v>
      </c>
      <c r="F21" s="32" t="s">
        <v>52</v>
      </c>
      <c r="G21" s="31"/>
      <c r="H21" s="31"/>
      <c r="I21" s="31"/>
      <c r="J21" s="31"/>
      <c r="K21" s="33"/>
    </row>
    <row r="22" spans="1:11" s="17" customFormat="1" ht="15" customHeight="1">
      <c r="A22" s="29">
        <v>1917</v>
      </c>
      <c r="B22" s="30" t="s">
        <v>52</v>
      </c>
      <c r="C22" s="31" t="s">
        <v>52</v>
      </c>
      <c r="D22" s="31" t="s">
        <v>52</v>
      </c>
      <c r="E22" s="31" t="s">
        <v>52</v>
      </c>
      <c r="F22" s="32" t="s">
        <v>52</v>
      </c>
      <c r="G22" s="31"/>
      <c r="H22" s="31"/>
      <c r="I22" s="31"/>
      <c r="J22" s="31"/>
      <c r="K22" s="33"/>
    </row>
    <row r="23" spans="1:11" s="17" customFormat="1" ht="15" customHeight="1">
      <c r="A23" s="29">
        <v>1918</v>
      </c>
      <c r="B23" s="30" t="s">
        <v>52</v>
      </c>
      <c r="C23" s="31" t="s">
        <v>52</v>
      </c>
      <c r="D23" s="31" t="s">
        <v>52</v>
      </c>
      <c r="E23" s="31" t="s">
        <v>52</v>
      </c>
      <c r="F23" s="32" t="s">
        <v>52</v>
      </c>
      <c r="G23" s="31"/>
      <c r="H23" s="31"/>
      <c r="I23" s="31"/>
      <c r="J23" s="31"/>
      <c r="K23" s="33"/>
    </row>
    <row r="24" spans="1:11" s="17" customFormat="1" ht="15" customHeight="1">
      <c r="A24" s="29">
        <v>1919</v>
      </c>
      <c r="B24" s="30" t="s">
        <v>52</v>
      </c>
      <c r="C24" s="31" t="s">
        <v>52</v>
      </c>
      <c r="D24" s="31" t="s">
        <v>52</v>
      </c>
      <c r="E24" s="31" t="s">
        <v>52</v>
      </c>
      <c r="F24" s="32" t="s">
        <v>52</v>
      </c>
      <c r="G24" s="31"/>
      <c r="H24" s="31"/>
      <c r="I24" s="31"/>
      <c r="J24" s="31"/>
      <c r="K24" s="33"/>
    </row>
    <row r="25" spans="1:11" s="17" customFormat="1" ht="15" customHeight="1">
      <c r="A25" s="29">
        <v>1920</v>
      </c>
      <c r="B25" s="30">
        <v>31.260376672258555</v>
      </c>
      <c r="C25" s="31">
        <v>54.904305216610382</v>
      </c>
      <c r="D25" s="31">
        <v>13.835318111131055</v>
      </c>
      <c r="E25" s="31">
        <v>9.2318807012589179</v>
      </c>
      <c r="F25" s="32">
        <v>2.7808192018491535</v>
      </c>
      <c r="G25" s="31"/>
      <c r="H25" s="31"/>
      <c r="I25" s="31"/>
      <c r="J25" s="31"/>
      <c r="K25" s="33"/>
    </row>
    <row r="26" spans="1:11" s="17" customFormat="1" ht="15" customHeight="1">
      <c r="A26" s="29">
        <v>1921</v>
      </c>
      <c r="B26" s="30">
        <v>31.320723008552115</v>
      </c>
      <c r="C26" s="31">
        <v>54.783953801367836</v>
      </c>
      <c r="D26" s="31">
        <v>13.895323190080051</v>
      </c>
      <c r="E26" s="31">
        <v>9.2063785672415737</v>
      </c>
      <c r="F26" s="32">
        <v>2.8161589159658544</v>
      </c>
      <c r="G26" s="31"/>
      <c r="H26" s="31"/>
      <c r="I26" s="31"/>
      <c r="J26" s="31"/>
      <c r="K26" s="33"/>
    </row>
    <row r="27" spans="1:11" s="17" customFormat="1" ht="15" customHeight="1">
      <c r="A27" s="29">
        <v>1922</v>
      </c>
      <c r="B27" s="30">
        <v>31.218516208596608</v>
      </c>
      <c r="C27" s="31">
        <v>54.808446423774818</v>
      </c>
      <c r="D27" s="31">
        <v>13.973037367628576</v>
      </c>
      <c r="E27" s="31">
        <v>9.257144792281057</v>
      </c>
      <c r="F27" s="32">
        <v>2.8304247558711375</v>
      </c>
      <c r="G27" s="31"/>
      <c r="H27" s="31"/>
      <c r="I27" s="31"/>
      <c r="J27" s="31"/>
      <c r="K27" s="33"/>
    </row>
    <row r="28" spans="1:11" s="17" customFormat="1" ht="15" customHeight="1">
      <c r="A28" s="29">
        <v>1923</v>
      </c>
      <c r="B28" s="30">
        <v>31.073053265043331</v>
      </c>
      <c r="C28" s="31">
        <v>54.956965360637099</v>
      </c>
      <c r="D28" s="31">
        <v>13.969981374319563</v>
      </c>
      <c r="E28" s="31">
        <v>9.2038577067622374</v>
      </c>
      <c r="F28" s="32">
        <v>2.7846746445004178</v>
      </c>
      <c r="G28" s="31"/>
      <c r="H28" s="31"/>
      <c r="I28" s="31"/>
      <c r="J28" s="31"/>
      <c r="K28" s="33"/>
    </row>
    <row r="29" spans="1:11" s="17" customFormat="1" ht="15" customHeight="1">
      <c r="A29" s="29">
        <v>1924</v>
      </c>
      <c r="B29" s="30">
        <v>30.869783055743945</v>
      </c>
      <c r="C29" s="31">
        <v>55.11573130629057</v>
      </c>
      <c r="D29" s="31">
        <v>14.014485637965487</v>
      </c>
      <c r="E29" s="31">
        <v>9.2214007462255498</v>
      </c>
      <c r="F29" s="32">
        <v>2.8048466085191861</v>
      </c>
      <c r="G29" s="31"/>
      <c r="H29" s="31"/>
      <c r="I29" s="31"/>
      <c r="J29" s="31"/>
      <c r="K29" s="33"/>
    </row>
    <row r="30" spans="1:11" s="17" customFormat="1" ht="15" customHeight="1">
      <c r="A30" s="29">
        <v>1925</v>
      </c>
      <c r="B30" s="30">
        <v>30.702757969074746</v>
      </c>
      <c r="C30" s="31">
        <v>55.297418513413163</v>
      </c>
      <c r="D30" s="31">
        <v>13.999823517512086</v>
      </c>
      <c r="E30" s="31">
        <v>9.2591352198017347</v>
      </c>
      <c r="F30" s="32">
        <v>2.8212861691554632</v>
      </c>
      <c r="G30" s="31"/>
      <c r="H30" s="31"/>
      <c r="I30" s="31"/>
      <c r="J30" s="31"/>
      <c r="K30" s="33"/>
    </row>
    <row r="31" spans="1:11" s="17" customFormat="1" ht="15" customHeight="1">
      <c r="A31" s="29">
        <v>1926</v>
      </c>
      <c r="B31" s="30">
        <v>30.670215050923979</v>
      </c>
      <c r="C31" s="31">
        <v>55.328064167709393</v>
      </c>
      <c r="D31" s="31">
        <v>14.001720781366625</v>
      </c>
      <c r="E31" s="31">
        <v>9.2916027192145023</v>
      </c>
      <c r="F31" s="32">
        <v>2.8341819129775567</v>
      </c>
      <c r="G31" s="31"/>
      <c r="H31" s="31"/>
      <c r="I31" s="31"/>
      <c r="J31" s="31"/>
      <c r="K31" s="33"/>
    </row>
    <row r="32" spans="1:11" s="17" customFormat="1" ht="15" customHeight="1">
      <c r="A32" s="29">
        <v>1927</v>
      </c>
      <c r="B32" s="30">
        <v>30.485205080178229</v>
      </c>
      <c r="C32" s="31">
        <v>55.449888802327422</v>
      </c>
      <c r="D32" s="31">
        <v>14.064906117494349</v>
      </c>
      <c r="E32" s="31">
        <v>9.3412207694487392</v>
      </c>
      <c r="F32" s="32">
        <v>2.8571875484247626</v>
      </c>
      <c r="G32" s="31"/>
      <c r="H32" s="31"/>
      <c r="I32" s="31"/>
      <c r="J32" s="31"/>
      <c r="K32" s="33"/>
    </row>
    <row r="33" spans="1:11" s="17" customFormat="1" ht="15" customHeight="1">
      <c r="A33" s="29">
        <v>1928</v>
      </c>
      <c r="B33" s="30">
        <v>30.381759794166165</v>
      </c>
      <c r="C33" s="31">
        <v>55.48254769078639</v>
      </c>
      <c r="D33" s="31">
        <v>14.135692515047449</v>
      </c>
      <c r="E33" s="31">
        <v>9.4109782302384328</v>
      </c>
      <c r="F33" s="32">
        <v>2.8789327917705521</v>
      </c>
      <c r="G33" s="31"/>
      <c r="H33" s="31"/>
      <c r="I33" s="31"/>
      <c r="J33" s="31"/>
      <c r="K33" s="33"/>
    </row>
    <row r="34" spans="1:11" s="17" customFormat="1" ht="15" customHeight="1">
      <c r="A34" s="29">
        <v>1929</v>
      </c>
      <c r="B34" s="30">
        <v>30.25037003139186</v>
      </c>
      <c r="C34" s="31">
        <v>55.56815815994144</v>
      </c>
      <c r="D34" s="31">
        <v>14.181471808666709</v>
      </c>
      <c r="E34" s="31">
        <v>9.5029549739135906</v>
      </c>
      <c r="F34" s="32">
        <v>2.9006308071217841</v>
      </c>
      <c r="G34" s="31"/>
      <c r="H34" s="31"/>
      <c r="I34" s="31"/>
      <c r="J34" s="31"/>
      <c r="K34" s="33"/>
    </row>
    <row r="35" spans="1:11" s="17" customFormat="1" ht="15" customHeight="1">
      <c r="A35" s="29">
        <v>1930</v>
      </c>
      <c r="B35" s="30">
        <v>30.149699368618982</v>
      </c>
      <c r="C35" s="31">
        <v>55.690955990168476</v>
      </c>
      <c r="D35" s="31">
        <v>14.159344641212543</v>
      </c>
      <c r="E35" s="31">
        <v>9.4860848253973415</v>
      </c>
      <c r="F35" s="32">
        <v>2.8525400931260787</v>
      </c>
      <c r="G35" s="31"/>
      <c r="H35" s="31"/>
      <c r="I35" s="31"/>
      <c r="J35" s="31"/>
      <c r="K35" s="33"/>
    </row>
    <row r="36" spans="1:11" s="17" customFormat="1" ht="15" customHeight="1">
      <c r="A36" s="29">
        <v>1931</v>
      </c>
      <c r="B36" s="30">
        <v>30.050509445204206</v>
      </c>
      <c r="C36" s="31">
        <v>55.720987015271071</v>
      </c>
      <c r="D36" s="31">
        <v>14.228503539524729</v>
      </c>
      <c r="E36" s="31">
        <v>9.5642160596611969</v>
      </c>
      <c r="F36" s="32">
        <v>2.8841729913352894</v>
      </c>
      <c r="G36" s="31"/>
      <c r="H36" s="31"/>
      <c r="I36" s="31"/>
      <c r="J36" s="31"/>
      <c r="K36" s="33"/>
    </row>
    <row r="37" spans="1:11" s="17" customFormat="1" ht="15" customHeight="1">
      <c r="A37" s="29">
        <v>1932</v>
      </c>
      <c r="B37" s="30">
        <v>30.005830984059205</v>
      </c>
      <c r="C37" s="31">
        <v>55.783656846430588</v>
      </c>
      <c r="D37" s="31">
        <v>14.210512169510213</v>
      </c>
      <c r="E37" s="31">
        <v>9.6564430919683044</v>
      </c>
      <c r="F37" s="32">
        <v>2.8989265962746025</v>
      </c>
      <c r="G37" s="31"/>
      <c r="H37" s="31"/>
      <c r="I37" s="31"/>
      <c r="J37" s="31"/>
      <c r="K37" s="33"/>
    </row>
    <row r="38" spans="1:11" s="17" customFormat="1" ht="15" customHeight="1">
      <c r="A38" s="29">
        <v>1933</v>
      </c>
      <c r="B38" s="30">
        <v>29.859751774316855</v>
      </c>
      <c r="C38" s="31">
        <v>55.738162933219016</v>
      </c>
      <c r="D38" s="31">
        <v>14.402085292464134</v>
      </c>
      <c r="E38" s="31">
        <v>9.7484975740595345</v>
      </c>
      <c r="F38" s="32">
        <v>2.9197026001590038</v>
      </c>
      <c r="G38" s="31"/>
      <c r="H38" s="31"/>
      <c r="I38" s="31"/>
      <c r="J38" s="31"/>
      <c r="K38" s="33"/>
    </row>
    <row r="39" spans="1:11" s="17" customFormat="1" ht="15" customHeight="1">
      <c r="A39" s="29">
        <v>1934</v>
      </c>
      <c r="B39" s="30">
        <v>29.692600369959443</v>
      </c>
      <c r="C39" s="31">
        <v>55.760646006921021</v>
      </c>
      <c r="D39" s="31">
        <v>14.546753623119541</v>
      </c>
      <c r="E39" s="31">
        <v>9.8047155064653193</v>
      </c>
      <c r="F39" s="32">
        <v>2.9588294421618486</v>
      </c>
      <c r="G39" s="31"/>
      <c r="H39" s="31"/>
      <c r="I39" s="31"/>
      <c r="J39" s="31"/>
      <c r="K39" s="33"/>
    </row>
    <row r="40" spans="1:11" s="17" customFormat="1" ht="15" customHeight="1">
      <c r="A40" s="29">
        <v>1935</v>
      </c>
      <c r="B40" s="30">
        <v>29.554359385662128</v>
      </c>
      <c r="C40" s="31">
        <v>55.707567791483946</v>
      </c>
      <c r="D40" s="31">
        <v>14.738072822853928</v>
      </c>
      <c r="E40" s="31">
        <v>9.917071665163542</v>
      </c>
      <c r="F40" s="32">
        <v>3.0506073831957119</v>
      </c>
      <c r="G40" s="31"/>
      <c r="H40" s="31"/>
      <c r="I40" s="31"/>
      <c r="J40" s="31"/>
      <c r="K40" s="33"/>
    </row>
    <row r="41" spans="1:11" s="17" customFormat="1" ht="15" customHeight="1">
      <c r="A41" s="29">
        <v>1936</v>
      </c>
      <c r="B41" s="30">
        <v>29.946662146956733</v>
      </c>
      <c r="C41" s="31">
        <v>55.139584075343862</v>
      </c>
      <c r="D41" s="31">
        <v>14.913753777699407</v>
      </c>
      <c r="E41" s="31">
        <v>10.026687132886853</v>
      </c>
      <c r="F41" s="32">
        <v>3.1109386172639453</v>
      </c>
      <c r="G41" s="31"/>
      <c r="H41" s="31"/>
      <c r="I41" s="31"/>
      <c r="J41" s="31"/>
      <c r="K41" s="33"/>
    </row>
    <row r="42" spans="1:11" s="17" customFormat="1" ht="15" customHeight="1">
      <c r="A42" s="29">
        <v>1937</v>
      </c>
      <c r="B42" s="30">
        <v>30.440618473367039</v>
      </c>
      <c r="C42" s="31">
        <v>54.445144127425728</v>
      </c>
      <c r="D42" s="31">
        <v>15.114237399207239</v>
      </c>
      <c r="E42" s="31">
        <v>10.03320960328606</v>
      </c>
      <c r="F42" s="32">
        <v>3.1671082857543915</v>
      </c>
      <c r="G42" s="31"/>
      <c r="H42" s="31"/>
      <c r="I42" s="31"/>
      <c r="J42" s="31"/>
      <c r="K42" s="33"/>
    </row>
    <row r="43" spans="1:11" s="17" customFormat="1" ht="15" customHeight="1">
      <c r="A43" s="29">
        <v>1938</v>
      </c>
      <c r="B43" s="30">
        <v>30.866535195347389</v>
      </c>
      <c r="C43" s="31">
        <v>53.834586480759313</v>
      </c>
      <c r="D43" s="31">
        <v>15.298878323893289</v>
      </c>
      <c r="E43" s="31">
        <v>10.222513359892705</v>
      </c>
      <c r="F43" s="32">
        <v>3.2439251207908213</v>
      </c>
      <c r="G43" s="31"/>
      <c r="H43" s="31"/>
      <c r="I43" s="31"/>
      <c r="J43" s="31"/>
      <c r="K43" s="33"/>
    </row>
    <row r="44" spans="1:11" s="17" customFormat="1" ht="15" customHeight="1">
      <c r="A44" s="29">
        <v>1939</v>
      </c>
      <c r="B44" s="30">
        <v>31.04635278595913</v>
      </c>
      <c r="C44" s="31">
        <v>53.293403367095834</v>
      </c>
      <c r="D44" s="31">
        <v>15.660243846945038</v>
      </c>
      <c r="E44" s="31">
        <v>10.542495227134712</v>
      </c>
      <c r="F44" s="32">
        <v>3.417229612684118</v>
      </c>
      <c r="G44" s="31"/>
      <c r="H44" s="31"/>
      <c r="I44" s="31"/>
      <c r="J44" s="31"/>
      <c r="K44" s="33"/>
    </row>
    <row r="45" spans="1:11" s="17" customFormat="1" ht="15" customHeight="1">
      <c r="A45" s="29">
        <v>1940</v>
      </c>
      <c r="B45" s="30">
        <v>31.380939958653453</v>
      </c>
      <c r="C45" s="31">
        <v>52.708267119496533</v>
      </c>
      <c r="D45" s="31">
        <v>15.910792921850014</v>
      </c>
      <c r="E45" s="31">
        <v>10.793463585206021</v>
      </c>
      <c r="F45" s="32">
        <v>3.5491831633259454</v>
      </c>
      <c r="G45" s="31"/>
      <c r="H45" s="31"/>
      <c r="I45" s="31"/>
      <c r="J45" s="31"/>
      <c r="K45" s="33"/>
    </row>
    <row r="46" spans="1:11" s="17" customFormat="1" ht="15" customHeight="1">
      <c r="A46" s="29">
        <v>1941</v>
      </c>
      <c r="B46" s="30">
        <v>32.318900848869717</v>
      </c>
      <c r="C46" s="31">
        <v>51.262359836089999</v>
      </c>
      <c r="D46" s="31">
        <v>16.418739315040288</v>
      </c>
      <c r="E46" s="31">
        <v>11.155064505742697</v>
      </c>
      <c r="F46" s="32">
        <v>3.5200033251458214</v>
      </c>
      <c r="G46" s="31"/>
      <c r="H46" s="31"/>
      <c r="I46" s="31"/>
      <c r="J46" s="31"/>
      <c r="K46" s="33"/>
    </row>
    <row r="47" spans="1:11" s="17" customFormat="1" ht="15" customHeight="1">
      <c r="A47" s="29">
        <v>1942</v>
      </c>
      <c r="B47" s="30">
        <v>31.656001507192954</v>
      </c>
      <c r="C47" s="31">
        <v>51.922652877912931</v>
      </c>
      <c r="D47" s="31">
        <v>16.421345614894115</v>
      </c>
      <c r="E47" s="31">
        <v>11.248599246392821</v>
      </c>
      <c r="F47" s="32">
        <v>3.5341930490088656</v>
      </c>
      <c r="G47" s="31"/>
      <c r="H47" s="31"/>
      <c r="I47" s="31"/>
      <c r="J47" s="31"/>
      <c r="K47" s="33"/>
    </row>
    <row r="48" spans="1:11" s="17" customFormat="1" ht="15" customHeight="1">
      <c r="A48" s="29">
        <v>1943</v>
      </c>
      <c r="B48" s="30">
        <v>31.293062939342786</v>
      </c>
      <c r="C48" s="31">
        <v>52.174687358946095</v>
      </c>
      <c r="D48" s="31">
        <v>16.532249701711127</v>
      </c>
      <c r="E48" s="31">
        <v>11.374509309484086</v>
      </c>
      <c r="F48" s="32">
        <v>3.5498328671915962</v>
      </c>
      <c r="G48" s="31"/>
      <c r="H48" s="31"/>
      <c r="I48" s="31"/>
      <c r="J48" s="31"/>
      <c r="K48" s="33"/>
    </row>
    <row r="49" spans="1:11" s="17" customFormat="1" ht="15" customHeight="1">
      <c r="A49" s="29">
        <v>1944</v>
      </c>
      <c r="B49" s="30">
        <v>30.919989116823459</v>
      </c>
      <c r="C49" s="31">
        <v>52.386476419893292</v>
      </c>
      <c r="D49" s="31">
        <v>16.69353446328325</v>
      </c>
      <c r="E49" s="31">
        <v>11.541814993420109</v>
      </c>
      <c r="F49" s="32">
        <v>3.5787801412804825</v>
      </c>
      <c r="G49" s="31"/>
      <c r="H49" s="31"/>
      <c r="I49" s="31"/>
      <c r="J49" s="31"/>
      <c r="K49" s="33"/>
    </row>
    <row r="50" spans="1:11" s="17" customFormat="1" ht="15" customHeight="1">
      <c r="A50" s="29">
        <v>1945</v>
      </c>
      <c r="B50" s="30">
        <v>32.318900848869717</v>
      </c>
      <c r="C50" s="31">
        <v>51.262359836089999</v>
      </c>
      <c r="D50" s="31">
        <v>16.418739315040288</v>
      </c>
      <c r="E50" s="31">
        <v>11.54899586245994</v>
      </c>
      <c r="F50" s="32">
        <v>3.5200033251458214</v>
      </c>
      <c r="G50" s="31"/>
      <c r="H50" s="31"/>
      <c r="I50" s="31"/>
      <c r="J50" s="31"/>
      <c r="K50" s="33"/>
    </row>
    <row r="51" spans="1:11" s="17" customFormat="1" ht="15" customHeight="1">
      <c r="A51" s="29">
        <v>1946</v>
      </c>
      <c r="B51" s="30">
        <v>29.50405268705002</v>
      </c>
      <c r="C51" s="31">
        <v>54.450947695502308</v>
      </c>
      <c r="D51" s="31">
        <v>16.044999617447676</v>
      </c>
      <c r="E51" s="31">
        <v>11.06536460974803</v>
      </c>
      <c r="F51" s="32">
        <v>3.4384799788063516</v>
      </c>
      <c r="G51" s="31"/>
      <c r="H51" s="31"/>
      <c r="I51" s="31"/>
      <c r="J51" s="31"/>
      <c r="K51" s="33"/>
    </row>
    <row r="52" spans="1:11" s="17" customFormat="1" ht="15" customHeight="1">
      <c r="A52" s="29">
        <v>1947</v>
      </c>
      <c r="B52" s="30">
        <v>29.56451964527319</v>
      </c>
      <c r="C52" s="31">
        <v>54.3156349838982</v>
      </c>
      <c r="D52" s="31">
        <v>16.119845370828614</v>
      </c>
      <c r="E52" s="31">
        <v>11.165549939436199</v>
      </c>
      <c r="F52" s="32">
        <v>3.4609503787233931</v>
      </c>
      <c r="G52" s="31"/>
      <c r="H52" s="31"/>
      <c r="I52" s="31"/>
      <c r="J52" s="31"/>
      <c r="K52" s="33"/>
    </row>
    <row r="53" spans="1:11" s="17" customFormat="1" ht="15" customHeight="1">
      <c r="A53" s="29">
        <v>1948</v>
      </c>
      <c r="B53" s="30">
        <v>29.76818533127711</v>
      </c>
      <c r="C53" s="31">
        <v>54.055386029952309</v>
      </c>
      <c r="D53" s="31">
        <v>16.176428638770581</v>
      </c>
      <c r="E53" s="31">
        <v>11.240660084683739</v>
      </c>
      <c r="F53" s="32">
        <v>3.5775645163967287</v>
      </c>
      <c r="G53" s="31"/>
      <c r="H53" s="31"/>
      <c r="I53" s="31"/>
      <c r="J53" s="31"/>
      <c r="K53" s="33"/>
    </row>
    <row r="54" spans="1:11" s="17" customFormat="1" ht="15" customHeight="1">
      <c r="A54" s="29">
        <v>1949</v>
      </c>
      <c r="B54" s="30">
        <v>29.931974518068621</v>
      </c>
      <c r="C54" s="31">
        <v>53.811333158812822</v>
      </c>
      <c r="D54" s="31">
        <v>16.256692323118557</v>
      </c>
      <c r="E54" s="31">
        <v>11.33910606526559</v>
      </c>
      <c r="F54" s="32">
        <v>3.7003044668900578</v>
      </c>
      <c r="G54" s="31"/>
      <c r="H54" s="31"/>
      <c r="I54" s="31"/>
      <c r="J54" s="31"/>
      <c r="K54" s="33"/>
    </row>
    <row r="55" spans="1:11" s="17" customFormat="1" ht="15" customHeight="1">
      <c r="A55" s="29">
        <v>1950</v>
      </c>
      <c r="B55" s="30">
        <v>30.147475735377345</v>
      </c>
      <c r="C55" s="31">
        <v>53.611899251566577</v>
      </c>
      <c r="D55" s="31">
        <v>16.240625013056082</v>
      </c>
      <c r="E55" s="31">
        <v>11.350346282100974</v>
      </c>
      <c r="F55" s="32">
        <v>3.757032455774159</v>
      </c>
      <c r="G55" s="31"/>
      <c r="H55" s="31"/>
      <c r="I55" s="31"/>
      <c r="J55" s="31"/>
      <c r="K55" s="33"/>
    </row>
    <row r="56" spans="1:11" s="17" customFormat="1" ht="15" customHeight="1">
      <c r="A56" s="29">
        <v>1951</v>
      </c>
      <c r="B56" s="30">
        <v>30.255820935200134</v>
      </c>
      <c r="C56" s="31">
        <v>53.518431096835592</v>
      </c>
      <c r="D56" s="31">
        <v>16.225747967964267</v>
      </c>
      <c r="E56" s="31">
        <v>11.415589036614254</v>
      </c>
      <c r="F56" s="32">
        <v>3.8572306727850703</v>
      </c>
      <c r="G56" s="31"/>
      <c r="H56" s="31"/>
      <c r="I56" s="31"/>
      <c r="J56" s="31"/>
      <c r="K56" s="33"/>
    </row>
    <row r="57" spans="1:11" s="17" customFormat="1" ht="15" customHeight="1">
      <c r="A57" s="29">
        <v>1952</v>
      </c>
      <c r="B57" s="30">
        <v>30.386983223864238</v>
      </c>
      <c r="C57" s="31">
        <v>53.407808674697165</v>
      </c>
      <c r="D57" s="31">
        <v>16.205208101438593</v>
      </c>
      <c r="E57" s="31">
        <v>11.41886520314978</v>
      </c>
      <c r="F57" s="32">
        <v>3.922249462725226</v>
      </c>
      <c r="G57" s="31"/>
      <c r="H57" s="31"/>
      <c r="I57" s="31"/>
      <c r="J57" s="31"/>
      <c r="K57" s="33"/>
    </row>
    <row r="58" spans="1:11" s="17" customFormat="1" ht="15" customHeight="1">
      <c r="A58" s="29">
        <v>1953</v>
      </c>
      <c r="B58" s="30">
        <v>30.504408968962061</v>
      </c>
      <c r="C58" s="31">
        <v>53.269818914170173</v>
      </c>
      <c r="D58" s="31">
        <v>16.225772116867802</v>
      </c>
      <c r="E58" s="31">
        <v>11.48919782307876</v>
      </c>
      <c r="F58" s="32">
        <v>4.0110652795272195</v>
      </c>
      <c r="G58" s="31"/>
      <c r="H58" s="31"/>
      <c r="I58" s="31"/>
      <c r="J58" s="31"/>
      <c r="K58" s="33"/>
    </row>
    <row r="59" spans="1:11" s="17" customFormat="1" ht="15" customHeight="1">
      <c r="A59" s="29">
        <v>1954</v>
      </c>
      <c r="B59" s="30">
        <v>30.698481138150935</v>
      </c>
      <c r="C59" s="31">
        <v>53.065961919021923</v>
      </c>
      <c r="D59" s="31">
        <v>16.235556942827138</v>
      </c>
      <c r="E59" s="31">
        <v>11.48919782307876</v>
      </c>
      <c r="F59" s="32">
        <v>4.0377064893670154</v>
      </c>
      <c r="G59" s="31"/>
      <c r="H59" s="31"/>
      <c r="I59" s="31"/>
      <c r="J59" s="31"/>
      <c r="K59" s="33"/>
    </row>
    <row r="60" spans="1:11" s="17" customFormat="1" ht="15" customHeight="1">
      <c r="A60" s="29">
        <v>1955</v>
      </c>
      <c r="B60" s="30">
        <v>30.867237693310461</v>
      </c>
      <c r="C60" s="31">
        <v>52.848391426716546</v>
      </c>
      <c r="D60" s="31">
        <v>16.284370879972997</v>
      </c>
      <c r="E60" s="31">
        <v>11.558882657929589</v>
      </c>
      <c r="F60" s="32">
        <v>4.1009906756455647</v>
      </c>
      <c r="G60" s="31"/>
      <c r="H60" s="31"/>
      <c r="I60" s="31"/>
      <c r="J60" s="31"/>
      <c r="K60" s="33"/>
    </row>
    <row r="61" spans="1:11" s="17" customFormat="1" ht="15" customHeight="1">
      <c r="A61" s="29">
        <v>1956</v>
      </c>
      <c r="B61" s="30">
        <v>31.106431184739652</v>
      </c>
      <c r="C61" s="31">
        <v>52.606799289997738</v>
      </c>
      <c r="D61" s="31">
        <v>16.286769525262606</v>
      </c>
      <c r="E61" s="31">
        <v>11.551598904424134</v>
      </c>
      <c r="F61" s="32">
        <v>4.1328940779440622</v>
      </c>
      <c r="G61" s="31"/>
      <c r="H61" s="31"/>
      <c r="I61" s="31"/>
      <c r="J61" s="31"/>
      <c r="K61" s="33"/>
    </row>
    <row r="62" spans="1:11" s="17" customFormat="1" ht="15" customHeight="1">
      <c r="A62" s="29">
        <v>1957</v>
      </c>
      <c r="B62" s="30">
        <v>31.380615712003916</v>
      </c>
      <c r="C62" s="31">
        <v>52.273566597530838</v>
      </c>
      <c r="D62" s="31">
        <v>16.345817690465235</v>
      </c>
      <c r="E62" s="31">
        <v>11.531021024845431</v>
      </c>
      <c r="F62" s="32">
        <v>4.1511091014681485</v>
      </c>
      <c r="G62" s="31"/>
      <c r="H62" s="31"/>
      <c r="I62" s="31"/>
      <c r="J62" s="31"/>
      <c r="K62" s="33"/>
    </row>
    <row r="63" spans="1:11" s="17" customFormat="1" ht="15" customHeight="1">
      <c r="A63" s="29">
        <v>1958</v>
      </c>
      <c r="B63" s="30">
        <v>31.688684275892022</v>
      </c>
      <c r="C63" s="31">
        <v>51.887924260468473</v>
      </c>
      <c r="D63" s="31">
        <v>16.423391463639501</v>
      </c>
      <c r="E63" s="31">
        <v>11.513601079710826</v>
      </c>
      <c r="F63" s="32">
        <v>4.198232153939756</v>
      </c>
      <c r="G63" s="31"/>
      <c r="H63" s="31"/>
      <c r="I63" s="31"/>
      <c r="J63" s="31"/>
      <c r="K63" s="33"/>
    </row>
    <row r="64" spans="1:11" s="17" customFormat="1" ht="15" customHeight="1">
      <c r="A64" s="29">
        <v>1959</v>
      </c>
      <c r="B64" s="30">
        <v>31.959975618610663</v>
      </c>
      <c r="C64" s="31">
        <v>51.478847047657496</v>
      </c>
      <c r="D64" s="31">
        <v>16.561177333731841</v>
      </c>
      <c r="E64" s="31">
        <v>11.579611549676859</v>
      </c>
      <c r="F64" s="32">
        <v>4.2520945730970947</v>
      </c>
      <c r="G64" s="31"/>
      <c r="H64" s="31"/>
      <c r="I64" s="31"/>
      <c r="J64" s="31"/>
      <c r="K64" s="33"/>
    </row>
    <row r="65" spans="1:11" s="17" customFormat="1" ht="15" customHeight="1">
      <c r="A65" s="29">
        <v>1960</v>
      </c>
      <c r="B65" s="30">
        <v>32.255406309193461</v>
      </c>
      <c r="C65" s="31">
        <v>51.019418386493619</v>
      </c>
      <c r="D65" s="31">
        <v>16.725175304312916</v>
      </c>
      <c r="E65" s="31">
        <v>11.630792060943328</v>
      </c>
      <c r="F65" s="32">
        <v>4.3143225735726913</v>
      </c>
      <c r="G65" s="31"/>
      <c r="H65" s="31"/>
      <c r="I65" s="31"/>
      <c r="J65" s="31"/>
      <c r="K65" s="33"/>
    </row>
    <row r="66" spans="1:11" s="17" customFormat="1" ht="15" customHeight="1">
      <c r="A66" s="29">
        <v>1961</v>
      </c>
      <c r="B66" s="30">
        <v>32.657605747132642</v>
      </c>
      <c r="C66" s="31">
        <v>50.466873488246776</v>
      </c>
      <c r="D66" s="31">
        <v>16.875520764620578</v>
      </c>
      <c r="E66" s="31">
        <v>11.647967647718517</v>
      </c>
      <c r="F66" s="32">
        <v>4.3599228784739941</v>
      </c>
      <c r="G66" s="31"/>
      <c r="H66" s="31"/>
      <c r="I66" s="31"/>
      <c r="J66" s="31"/>
      <c r="K66" s="33"/>
    </row>
    <row r="67" spans="1:11" s="17" customFormat="1" ht="15" customHeight="1">
      <c r="A67" s="29">
        <v>1962</v>
      </c>
      <c r="B67" s="30">
        <v>33.134630132264874</v>
      </c>
      <c r="C67" s="31">
        <v>49.779272758605835</v>
      </c>
      <c r="D67" s="31">
        <v>17.086097109129291</v>
      </c>
      <c r="E67" s="31">
        <v>11.782189479126275</v>
      </c>
      <c r="F67" s="32">
        <v>4.4178751454051959</v>
      </c>
      <c r="G67" s="31"/>
      <c r="H67" s="31"/>
      <c r="I67" s="31"/>
      <c r="J67" s="31"/>
      <c r="K67" s="33"/>
    </row>
    <row r="68" spans="1:11" s="17" customFormat="1" ht="15" customHeight="1">
      <c r="A68" s="29">
        <v>1963</v>
      </c>
      <c r="B68" s="30">
        <v>33.431318749807403</v>
      </c>
      <c r="C68" s="31">
        <v>49.397125360332623</v>
      </c>
      <c r="D68" s="31">
        <v>17.171555889859977</v>
      </c>
      <c r="E68" s="31">
        <v>11.810735182593401</v>
      </c>
      <c r="F68" s="32">
        <v>4.4082506936753694</v>
      </c>
      <c r="G68" s="31"/>
      <c r="H68" s="31"/>
      <c r="I68" s="31"/>
      <c r="J68" s="31"/>
      <c r="K68" s="33"/>
    </row>
    <row r="69" spans="1:11" s="17" customFormat="1" ht="15" customHeight="1">
      <c r="A69" s="29">
        <v>1964</v>
      </c>
      <c r="B69" s="30">
        <v>33.73227328417309</v>
      </c>
      <c r="C69" s="31">
        <v>48.995253316499593</v>
      </c>
      <c r="D69" s="31">
        <v>17.272473399327314</v>
      </c>
      <c r="E69" s="31">
        <v>11.879147620731164</v>
      </c>
      <c r="F69" s="32">
        <v>4.4129023081177943</v>
      </c>
      <c r="G69" s="31"/>
      <c r="H69" s="31"/>
      <c r="I69" s="31"/>
      <c r="J69" s="31"/>
      <c r="K69" s="33"/>
    </row>
    <row r="70" spans="1:11" s="17" customFormat="1" ht="15" customHeight="1">
      <c r="A70" s="29">
        <v>1965</v>
      </c>
      <c r="B70" s="30">
        <v>34.000529222557645</v>
      </c>
      <c r="C70" s="31">
        <v>48.567353351811505</v>
      </c>
      <c r="D70" s="31">
        <v>17.432117425630846</v>
      </c>
      <c r="E70" s="31">
        <v>12.037937226379581</v>
      </c>
      <c r="F70" s="32">
        <v>4.4713684418617099</v>
      </c>
      <c r="G70" s="31"/>
      <c r="H70" s="31"/>
      <c r="I70" s="31"/>
      <c r="J70" s="31"/>
      <c r="K70" s="33"/>
    </row>
    <row r="71" spans="1:11" s="17" customFormat="1" ht="15" customHeight="1">
      <c r="A71" s="29">
        <v>1966</v>
      </c>
      <c r="B71" s="30">
        <v>34.233450189108943</v>
      </c>
      <c r="C71" s="31">
        <v>48.194427920925918</v>
      </c>
      <c r="D71" s="31">
        <v>17.572121889965135</v>
      </c>
      <c r="E71" s="31">
        <v>12.184339059985385</v>
      </c>
      <c r="F71" s="32">
        <v>4.4917153710993416</v>
      </c>
      <c r="G71" s="31"/>
      <c r="H71" s="31"/>
      <c r="I71" s="31"/>
      <c r="J71" s="31"/>
      <c r="K71" s="33"/>
    </row>
    <row r="72" spans="1:11" s="17" customFormat="1" ht="15" customHeight="1">
      <c r="A72" s="29">
        <v>1967</v>
      </c>
      <c r="B72" s="30">
        <v>34.054404487975006</v>
      </c>
      <c r="C72" s="31">
        <v>48.218404932180576</v>
      </c>
      <c r="D72" s="31">
        <v>17.727190579844422</v>
      </c>
      <c r="E72" s="31">
        <v>12.384048969390223</v>
      </c>
      <c r="F72" s="32">
        <v>4.549064410759148</v>
      </c>
      <c r="G72" s="31"/>
      <c r="H72" s="31"/>
      <c r="I72" s="31"/>
      <c r="J72" s="31"/>
      <c r="K72" s="33"/>
    </row>
    <row r="73" spans="1:11" s="17" customFormat="1" ht="15" customHeight="1">
      <c r="A73" s="29">
        <v>1968</v>
      </c>
      <c r="B73" s="30">
        <v>33.764900929693162</v>
      </c>
      <c r="C73" s="31">
        <v>48.382523509408273</v>
      </c>
      <c r="D73" s="31">
        <v>17.852575560898572</v>
      </c>
      <c r="E73" s="31">
        <v>12.577706381456078</v>
      </c>
      <c r="F73" s="32">
        <v>4.5861104478822226</v>
      </c>
      <c r="G73" s="31"/>
      <c r="H73" s="31"/>
      <c r="I73" s="31"/>
      <c r="J73" s="31"/>
      <c r="K73" s="33"/>
    </row>
    <row r="74" spans="1:11" s="17" customFormat="1" ht="15" customHeight="1">
      <c r="A74" s="29">
        <v>1969</v>
      </c>
      <c r="B74" s="30">
        <v>33.442132237667501</v>
      </c>
      <c r="C74" s="31">
        <v>48.586161398035657</v>
      </c>
      <c r="D74" s="31">
        <v>17.97170636429685</v>
      </c>
      <c r="E74" s="31">
        <v>12.712610138933639</v>
      </c>
      <c r="F74" s="32">
        <v>4.6301294600524248</v>
      </c>
      <c r="G74" s="31"/>
      <c r="H74" s="31"/>
      <c r="I74" s="31"/>
      <c r="J74" s="31"/>
      <c r="K74" s="33"/>
    </row>
    <row r="75" spans="1:11" s="17" customFormat="1" ht="15" customHeight="1">
      <c r="A75" s="29">
        <v>1970</v>
      </c>
      <c r="B75" s="30">
        <v>33.14635134873842</v>
      </c>
      <c r="C75" s="31">
        <v>48.824784423927547</v>
      </c>
      <c r="D75" s="31">
        <v>18.028864227334036</v>
      </c>
      <c r="E75" s="31">
        <v>12.811874489381864</v>
      </c>
      <c r="F75" s="32">
        <v>4.6622244888544353</v>
      </c>
      <c r="G75" s="31"/>
      <c r="H75" s="31"/>
      <c r="I75" s="31"/>
      <c r="J75" s="31"/>
      <c r="K75" s="33"/>
    </row>
    <row r="76" spans="1:11" s="17" customFormat="1" ht="15" customHeight="1">
      <c r="A76" s="29">
        <v>1971</v>
      </c>
      <c r="B76" s="30">
        <v>32.875705799844027</v>
      </c>
      <c r="C76" s="31">
        <v>49.00858028838428</v>
      </c>
      <c r="D76" s="31">
        <v>18.115713911771692</v>
      </c>
      <c r="E76" s="31">
        <v>12.932387365166939</v>
      </c>
      <c r="F76" s="32">
        <v>4.694915347926309</v>
      </c>
      <c r="G76" s="31"/>
      <c r="H76" s="31"/>
      <c r="I76" s="31"/>
      <c r="J76" s="31"/>
      <c r="K76" s="33"/>
    </row>
    <row r="77" spans="1:11" s="17" customFormat="1" ht="15" customHeight="1">
      <c r="A77" s="29">
        <v>1972</v>
      </c>
      <c r="B77" s="30">
        <v>32.728571616417398</v>
      </c>
      <c r="C77" s="31">
        <v>49.142578753470872</v>
      </c>
      <c r="D77" s="31">
        <v>18.128849630111731</v>
      </c>
      <c r="E77" s="31">
        <v>13.038265019586992</v>
      </c>
      <c r="F77" s="32">
        <v>4.7715150577090419</v>
      </c>
      <c r="G77" s="31"/>
      <c r="H77" s="31"/>
      <c r="I77" s="31"/>
      <c r="J77" s="31"/>
      <c r="K77" s="33"/>
    </row>
    <row r="78" spans="1:11" s="17" customFormat="1" ht="15" customHeight="1">
      <c r="A78" s="29">
        <v>1973</v>
      </c>
      <c r="B78" s="30">
        <v>32.556258853626517</v>
      </c>
      <c r="C78" s="31">
        <v>49.216556562575761</v>
      </c>
      <c r="D78" s="31">
        <v>18.227184583797715</v>
      </c>
      <c r="E78" s="31">
        <v>13.144898863590331</v>
      </c>
      <c r="F78" s="32">
        <v>4.8633122282273868</v>
      </c>
      <c r="G78" s="31"/>
      <c r="H78" s="31"/>
      <c r="I78" s="31"/>
      <c r="J78" s="31"/>
      <c r="K78" s="33"/>
    </row>
    <row r="79" spans="1:11" s="17" customFormat="1" ht="15" customHeight="1">
      <c r="A79" s="29">
        <v>1974</v>
      </c>
      <c r="B79" s="30">
        <v>32.381460692679617</v>
      </c>
      <c r="C79" s="31">
        <v>49.325660147102319</v>
      </c>
      <c r="D79" s="31">
        <v>18.29287916021806</v>
      </c>
      <c r="E79" s="31">
        <v>13.260724120317521</v>
      </c>
      <c r="F79" s="32">
        <v>4.9381253795699509</v>
      </c>
      <c r="G79" s="31"/>
      <c r="H79" s="31"/>
      <c r="I79" s="31"/>
      <c r="J79" s="31"/>
      <c r="K79" s="33"/>
    </row>
    <row r="80" spans="1:11" s="17" customFormat="1" ht="15" customHeight="1">
      <c r="A80" s="29">
        <v>1975</v>
      </c>
      <c r="B80" s="30">
        <v>32.106587452471487</v>
      </c>
      <c r="C80" s="31">
        <v>49.504996197718633</v>
      </c>
      <c r="D80" s="31">
        <v>18.388416349809887</v>
      </c>
      <c r="E80" s="31">
        <v>13.401811787072242</v>
      </c>
      <c r="F80" s="32">
        <v>5.0502319391634982</v>
      </c>
      <c r="G80" s="31"/>
      <c r="H80" s="31"/>
      <c r="I80" s="31"/>
      <c r="J80" s="31"/>
      <c r="K80" s="33"/>
    </row>
    <row r="81" spans="1:11" s="17" customFormat="1" ht="15" customHeight="1">
      <c r="A81" s="29">
        <v>1976</v>
      </c>
      <c r="B81" s="30">
        <v>31.836629024193908</v>
      </c>
      <c r="C81" s="31">
        <v>50.011062848228292</v>
      </c>
      <c r="D81" s="31">
        <v>18.152308127577804</v>
      </c>
      <c r="E81" s="31">
        <v>13.544312701661177</v>
      </c>
      <c r="F81" s="32">
        <v>5.156476705762973</v>
      </c>
      <c r="G81" s="31"/>
      <c r="H81" s="31"/>
      <c r="I81" s="31"/>
      <c r="J81" s="31"/>
      <c r="K81" s="33"/>
    </row>
    <row r="82" spans="1:11" s="17" customFormat="1" ht="15" customHeight="1">
      <c r="A82" s="29">
        <v>1977</v>
      </c>
      <c r="B82" s="30">
        <v>31.504904703511507</v>
      </c>
      <c r="C82" s="31">
        <v>50.720859435215729</v>
      </c>
      <c r="D82" s="31">
        <v>17.774235861272764</v>
      </c>
      <c r="E82" s="31">
        <v>13.63281713793007</v>
      </c>
      <c r="F82" s="32">
        <v>5.3009236970780576</v>
      </c>
      <c r="G82" s="31"/>
      <c r="H82" s="31"/>
      <c r="I82" s="31"/>
      <c r="J82" s="31"/>
      <c r="K82" s="33"/>
    </row>
    <row r="83" spans="1:11" s="17" customFormat="1" ht="15" customHeight="1">
      <c r="A83" s="29">
        <v>1978</v>
      </c>
      <c r="B83" s="30">
        <v>31.184992759552067</v>
      </c>
      <c r="C83" s="31">
        <v>51.357054155306791</v>
      </c>
      <c r="D83" s="31">
        <v>17.457953085141142</v>
      </c>
      <c r="E83" s="31">
        <v>13.790204703199452</v>
      </c>
      <c r="F83" s="32">
        <v>5.4636032287843763</v>
      </c>
      <c r="G83" s="31"/>
      <c r="H83" s="31"/>
      <c r="I83" s="31"/>
      <c r="J83" s="31"/>
      <c r="K83" s="33"/>
    </row>
    <row r="84" spans="1:11" s="17" customFormat="1" ht="15" customHeight="1">
      <c r="A84" s="29">
        <v>1979</v>
      </c>
      <c r="B84" s="30">
        <v>30.872460244019411</v>
      </c>
      <c r="C84" s="31">
        <v>51.917858865696275</v>
      </c>
      <c r="D84" s="31">
        <v>17.209680890284307</v>
      </c>
      <c r="E84" s="31">
        <v>13.923557592047564</v>
      </c>
      <c r="F84" s="32">
        <v>5.597101613873753</v>
      </c>
      <c r="G84" s="31"/>
      <c r="H84" s="31"/>
      <c r="I84" s="31"/>
      <c r="J84" s="31"/>
      <c r="K84" s="33"/>
    </row>
    <row r="85" spans="1:11" s="17" customFormat="1" ht="15" customHeight="1">
      <c r="A85" s="29">
        <v>1980</v>
      </c>
      <c r="B85" s="30">
        <v>30.556856833046204</v>
      </c>
      <c r="C85" s="31">
        <v>52.399758450307644</v>
      </c>
      <c r="D85" s="31">
        <v>17.043384716646155</v>
      </c>
      <c r="E85" s="31">
        <v>14.03469819232472</v>
      </c>
      <c r="F85" s="32">
        <v>5.7296380605250334</v>
      </c>
      <c r="G85" s="31"/>
      <c r="H85" s="31"/>
      <c r="I85" s="31"/>
      <c r="J85" s="31"/>
      <c r="K85" s="33"/>
    </row>
    <row r="86" spans="1:11" s="17" customFormat="1" ht="15" customHeight="1">
      <c r="A86" s="29">
        <v>1981</v>
      </c>
      <c r="B86" s="30">
        <v>30.316737625958684</v>
      </c>
      <c r="C86" s="31">
        <v>52.378401969474332</v>
      </c>
      <c r="D86" s="31">
        <v>17.304860404566984</v>
      </c>
      <c r="E86" s="31">
        <v>13.818370001238234</v>
      </c>
      <c r="F86" s="32">
        <v>5.8481456960874265</v>
      </c>
      <c r="G86" s="31"/>
      <c r="H86" s="31"/>
      <c r="I86" s="31"/>
      <c r="J86" s="31"/>
      <c r="K86" s="33"/>
    </row>
    <row r="87" spans="1:11" s="17" customFormat="1" ht="15" customHeight="1">
      <c r="A87" s="29">
        <v>1982</v>
      </c>
      <c r="B87" s="30">
        <v>30.048778871813749</v>
      </c>
      <c r="C87" s="31">
        <v>52.428789914419802</v>
      </c>
      <c r="D87" s="31">
        <v>17.522431213766449</v>
      </c>
      <c r="E87" s="31">
        <v>13.46401950860403</v>
      </c>
      <c r="F87" s="32">
        <v>5.9473065243397443</v>
      </c>
      <c r="G87" s="31"/>
      <c r="H87" s="31"/>
      <c r="I87" s="31"/>
      <c r="J87" s="31"/>
      <c r="K87" s="33"/>
    </row>
    <row r="88" spans="1:11" s="17" customFormat="1" ht="15" customHeight="1">
      <c r="A88" s="29">
        <v>1983</v>
      </c>
      <c r="B88" s="30">
        <v>29.831188971619827</v>
      </c>
      <c r="C88" s="31">
        <v>52.45772258597551</v>
      </c>
      <c r="D88" s="31">
        <v>17.71108844240467</v>
      </c>
      <c r="E88" s="31">
        <v>13.16487668139116</v>
      </c>
      <c r="F88" s="32">
        <v>6.0532405645352068</v>
      </c>
      <c r="G88" s="31"/>
      <c r="H88" s="31"/>
      <c r="I88" s="31"/>
      <c r="J88" s="31"/>
      <c r="K88" s="33"/>
    </row>
    <row r="89" spans="1:11" s="17" customFormat="1" ht="15" customHeight="1">
      <c r="A89" s="29">
        <v>1984</v>
      </c>
      <c r="B89" s="30">
        <v>29.50953471886454</v>
      </c>
      <c r="C89" s="31">
        <v>52.605140365251721</v>
      </c>
      <c r="D89" s="31">
        <v>17.885324915883736</v>
      </c>
      <c r="E89" s="31">
        <v>12.924229655479182</v>
      </c>
      <c r="F89" s="32">
        <v>6.1573676833169095</v>
      </c>
      <c r="G89" s="31"/>
      <c r="H89" s="31"/>
      <c r="I89" s="31"/>
      <c r="J89" s="31"/>
      <c r="K89" s="33"/>
    </row>
    <row r="90" spans="1:11" s="17" customFormat="1" ht="15" customHeight="1">
      <c r="A90" s="29">
        <v>1985</v>
      </c>
      <c r="B90" s="30">
        <v>29.174414129711892</v>
      </c>
      <c r="C90" s="31">
        <v>52.756818077200037</v>
      </c>
      <c r="D90" s="31">
        <v>18.068767793088071</v>
      </c>
      <c r="E90" s="31">
        <v>12.785122941924843</v>
      </c>
      <c r="F90" s="32">
        <v>6.2732146276260101</v>
      </c>
      <c r="G90" s="31"/>
      <c r="H90" s="31"/>
      <c r="I90" s="31"/>
      <c r="J90" s="31"/>
      <c r="K90" s="33"/>
    </row>
    <row r="91" spans="1:11" s="17" customFormat="1" ht="15" customHeight="1">
      <c r="A91" s="29">
        <v>1986</v>
      </c>
      <c r="B91" s="30">
        <v>28.873910018036415</v>
      </c>
      <c r="C91" s="31">
        <v>52.870471870706083</v>
      </c>
      <c r="D91" s="31">
        <v>18.255618111257505</v>
      </c>
      <c r="E91" s="31">
        <v>13.044308809703908</v>
      </c>
      <c r="F91" s="32">
        <v>6.3714837051646462</v>
      </c>
      <c r="G91" s="31"/>
      <c r="H91" s="31"/>
      <c r="I91" s="31"/>
      <c r="J91" s="31"/>
      <c r="K91" s="33"/>
    </row>
    <row r="92" spans="1:11" s="17" customFormat="1" ht="15" customHeight="1">
      <c r="A92" s="29">
        <v>1987</v>
      </c>
      <c r="B92" s="30">
        <v>28.590382706874674</v>
      </c>
      <c r="C92" s="31">
        <v>52.971850037840028</v>
      </c>
      <c r="D92" s="31">
        <v>18.437767255285301</v>
      </c>
      <c r="E92" s="31">
        <v>13.282326822166965</v>
      </c>
      <c r="F92" s="32">
        <v>6.4399755180240286</v>
      </c>
      <c r="G92" s="31"/>
      <c r="H92" s="31"/>
      <c r="I92" s="31"/>
      <c r="J92" s="31"/>
      <c r="K92" s="33"/>
    </row>
    <row r="93" spans="1:11" s="17" customFormat="1" ht="15" customHeight="1">
      <c r="A93" s="29">
        <v>1988</v>
      </c>
      <c r="B93" s="30">
        <v>28.325500800108749</v>
      </c>
      <c r="C93" s="31">
        <v>53.041299505690418</v>
      </c>
      <c r="D93" s="31">
        <v>18.633199694200826</v>
      </c>
      <c r="E93" s="31">
        <v>13.505161745828397</v>
      </c>
      <c r="F93" s="32">
        <v>6.5697971462817639</v>
      </c>
      <c r="G93" s="31"/>
      <c r="H93" s="31"/>
      <c r="I93" s="31"/>
      <c r="J93" s="31"/>
      <c r="K93" s="33"/>
    </row>
    <row r="94" spans="1:11" s="17" customFormat="1" ht="15" customHeight="1">
      <c r="A94" s="29">
        <v>1989</v>
      </c>
      <c r="B94" s="30">
        <v>28.066679094882318</v>
      </c>
      <c r="C94" s="31">
        <v>53.093100900820531</v>
      </c>
      <c r="D94" s="31">
        <v>18.840220004297155</v>
      </c>
      <c r="E94" s="31">
        <v>13.718661925462339</v>
      </c>
      <c r="F94" s="32">
        <v>6.6883129692458532</v>
      </c>
      <c r="G94" s="31"/>
      <c r="H94" s="31"/>
      <c r="I94" s="31"/>
      <c r="J94" s="31"/>
      <c r="K94" s="33"/>
    </row>
    <row r="95" spans="1:11" s="17" customFormat="1" ht="15" customHeight="1">
      <c r="A95" s="29">
        <v>1990</v>
      </c>
      <c r="B95" s="30">
        <v>27.784518443890626</v>
      </c>
      <c r="C95" s="31">
        <v>53.190814288491794</v>
      </c>
      <c r="D95" s="31">
        <v>19.024667267617584</v>
      </c>
      <c r="E95" s="31">
        <v>13.912922212206375</v>
      </c>
      <c r="F95" s="32">
        <v>6.784414161231596</v>
      </c>
      <c r="G95" s="31"/>
      <c r="H95" s="31"/>
      <c r="I95" s="31"/>
      <c r="J95" s="31"/>
      <c r="K95" s="33"/>
    </row>
    <row r="96" spans="1:11" s="17" customFormat="1" ht="15" customHeight="1">
      <c r="A96" s="29">
        <v>1991</v>
      </c>
      <c r="B96" s="30">
        <v>27.454738782858279</v>
      </c>
      <c r="C96" s="31">
        <v>53.272538473822465</v>
      </c>
      <c r="D96" s="31">
        <v>19.27272274331926</v>
      </c>
      <c r="E96" s="31">
        <v>14.142367204350419</v>
      </c>
      <c r="F96" s="32">
        <v>6.6588951173526993</v>
      </c>
      <c r="G96" s="31">
        <v>27.732233290125357</v>
      </c>
      <c r="H96" s="31">
        <v>53.220811859821538</v>
      </c>
      <c r="I96" s="31">
        <v>19.046954850053112</v>
      </c>
      <c r="J96" s="31">
        <v>13.968105942101886</v>
      </c>
      <c r="K96" s="33">
        <v>6.5621193224758319</v>
      </c>
    </row>
    <row r="97" spans="1:13" s="17" customFormat="1" ht="15" customHeight="1">
      <c r="A97" s="29">
        <v>1992</v>
      </c>
      <c r="B97" s="30">
        <v>27.093977568025849</v>
      </c>
      <c r="C97" s="31">
        <v>53.415990707003203</v>
      </c>
      <c r="D97" s="31">
        <v>19.490031724970944</v>
      </c>
      <c r="E97" s="31">
        <v>14.367328702745604</v>
      </c>
      <c r="F97" s="32">
        <v>6.4509991528182722</v>
      </c>
      <c r="G97" s="31">
        <v>27.373374409012396</v>
      </c>
      <c r="H97" s="31">
        <v>53.366501376776455</v>
      </c>
      <c r="I97" s="31">
        <v>19.26012421421115</v>
      </c>
      <c r="J97" s="31">
        <v>14.189212018861749</v>
      </c>
      <c r="K97" s="33">
        <v>6.3602976320954259</v>
      </c>
    </row>
    <row r="98" spans="1:13" s="17" customFormat="1" ht="15" customHeight="1">
      <c r="A98" s="29">
        <v>1993</v>
      </c>
      <c r="B98" s="30">
        <v>26.722498172842375</v>
      </c>
      <c r="C98" s="31">
        <v>53.566718537159709</v>
      </c>
      <c r="D98" s="31">
        <v>19.710783289997913</v>
      </c>
      <c r="E98" s="31">
        <v>14.582942915968388</v>
      </c>
      <c r="F98" s="32">
        <v>6.280248721085532</v>
      </c>
      <c r="G98" s="31">
        <v>27.003929280094841</v>
      </c>
      <c r="H98" s="31">
        <v>53.519370505016973</v>
      </c>
      <c r="I98" s="31">
        <v>19.476700214888186</v>
      </c>
      <c r="J98" s="31">
        <v>14.401221219288344</v>
      </c>
      <c r="K98" s="33">
        <v>6.1946847619559309</v>
      </c>
    </row>
    <row r="99" spans="1:13" s="17" customFormat="1" ht="15" customHeight="1">
      <c r="A99" s="29">
        <v>1994</v>
      </c>
      <c r="B99" s="30">
        <v>26.369795692549893</v>
      </c>
      <c r="C99" s="31">
        <v>53.748165899672941</v>
      </c>
      <c r="D99" s="31">
        <v>19.88203840777717</v>
      </c>
      <c r="E99" s="31">
        <v>14.807419118225434</v>
      </c>
      <c r="F99" s="32">
        <v>6.1568288151718837</v>
      </c>
      <c r="G99" s="31">
        <v>26.652768710628227</v>
      </c>
      <c r="H99" s="31">
        <v>53.701824360242497</v>
      </c>
      <c r="I99" s="31">
        <v>19.645406929129276</v>
      </c>
      <c r="J99" s="31">
        <v>14.621893924397627</v>
      </c>
      <c r="K99" s="33">
        <v>6.0753958387425158</v>
      </c>
    </row>
    <row r="100" spans="1:13" s="17" customFormat="1" ht="15" customHeight="1">
      <c r="A100" s="29">
        <v>1995</v>
      </c>
      <c r="B100" s="30">
        <v>26.118959107163004</v>
      </c>
      <c r="C100" s="31">
        <v>53.796289634732055</v>
      </c>
      <c r="D100" s="31">
        <v>20.084751258104948</v>
      </c>
      <c r="E100" s="31">
        <v>15.04089127862526</v>
      </c>
      <c r="F100" s="32">
        <v>6.1218420974940759</v>
      </c>
      <c r="G100" s="31">
        <v>26.400544313190473</v>
      </c>
      <c r="H100" s="31">
        <v>53.754233869889624</v>
      </c>
      <c r="I100" s="31">
        <v>19.845221816919899</v>
      </c>
      <c r="J100" s="31">
        <v>14.851230277330126</v>
      </c>
      <c r="K100" s="33">
        <v>6.0423247904621435</v>
      </c>
    </row>
    <row r="101" spans="1:13" s="17" customFormat="1" ht="15" customHeight="1">
      <c r="A101" s="29">
        <v>1996</v>
      </c>
      <c r="B101" s="30">
        <v>25.991158617051628</v>
      </c>
      <c r="C101" s="31">
        <v>53.784476062612519</v>
      </c>
      <c r="D101" s="31">
        <v>20.224365320335856</v>
      </c>
      <c r="E101" s="31">
        <v>15.289941088228124</v>
      </c>
      <c r="F101" s="32">
        <v>6.3910083891077036</v>
      </c>
      <c r="G101" s="31">
        <v>26.267894688915117</v>
      </c>
      <c r="H101" s="31">
        <v>53.74849802259849</v>
      </c>
      <c r="I101" s="31">
        <v>19.98360728848639</v>
      </c>
      <c r="J101" s="31">
        <v>15.096107810235418</v>
      </c>
      <c r="K101" s="33">
        <v>6.3065089080273165</v>
      </c>
    </row>
    <row r="102" spans="1:13" s="17" customFormat="1" ht="15" customHeight="1">
      <c r="A102" s="29">
        <v>1997</v>
      </c>
      <c r="B102" s="30">
        <v>25.906355111941771</v>
      </c>
      <c r="C102" s="31">
        <v>53.741383313633087</v>
      </c>
      <c r="D102" s="31">
        <v>20.352261574425142</v>
      </c>
      <c r="E102" s="31">
        <v>15.505501426474193</v>
      </c>
      <c r="F102" s="32">
        <v>6.635774667149426</v>
      </c>
      <c r="G102" s="31">
        <v>26.177934135894155</v>
      </c>
      <c r="H102" s="31">
        <v>53.711453871985135</v>
      </c>
      <c r="I102" s="31">
        <v>20.11061199212071</v>
      </c>
      <c r="J102" s="31">
        <v>15.307139948002702</v>
      </c>
      <c r="K102" s="33">
        <v>6.5460562119590975</v>
      </c>
    </row>
    <row r="103" spans="1:13" s="17" customFormat="1" ht="15" customHeight="1">
      <c r="A103" s="29">
        <v>1998</v>
      </c>
      <c r="B103" s="30">
        <v>25.775625301870726</v>
      </c>
      <c r="C103" s="31">
        <v>53.76184056244432</v>
      </c>
      <c r="D103" s="31">
        <v>20.462534135684955</v>
      </c>
      <c r="E103" s="31">
        <v>15.719516584188925</v>
      </c>
      <c r="F103" s="32">
        <v>6.8493603711160409</v>
      </c>
      <c r="G103" s="31">
        <v>26.043681244137769</v>
      </c>
      <c r="H103" s="31">
        <v>53.735949742490519</v>
      </c>
      <c r="I103" s="31">
        <v>20.220369013371712</v>
      </c>
      <c r="J103" s="31">
        <v>15.516661642404884</v>
      </c>
      <c r="K103" s="33">
        <v>6.7554392537868573</v>
      </c>
    </row>
    <row r="104" spans="1:13" s="17" customFormat="1" ht="15" customHeight="1">
      <c r="A104" s="29">
        <v>1999</v>
      </c>
      <c r="B104" s="30">
        <v>25.673124014889549</v>
      </c>
      <c r="C104" s="31">
        <v>53.773660365600996</v>
      </c>
      <c r="D104" s="31">
        <v>20.553215619509459</v>
      </c>
      <c r="E104" s="31">
        <v>15.873219873430964</v>
      </c>
      <c r="F104" s="32">
        <v>7.0453583355330336</v>
      </c>
      <c r="G104" s="31">
        <v>25.938366171892081</v>
      </c>
      <c r="H104" s="31">
        <v>53.748066556929906</v>
      </c>
      <c r="I104" s="31">
        <v>20.313567271178016</v>
      </c>
      <c r="J104" s="31">
        <v>15.669721227427294</v>
      </c>
      <c r="K104" s="33">
        <v>6.9487488620140176</v>
      </c>
    </row>
    <row r="105" spans="1:13" s="17" customFormat="1" ht="15" customHeight="1">
      <c r="A105" s="29">
        <v>2000</v>
      </c>
      <c r="B105" s="30">
        <v>25.565320569277368</v>
      </c>
      <c r="C105" s="31">
        <v>53.80267673162539</v>
      </c>
      <c r="D105" s="31">
        <v>20.632002699097242</v>
      </c>
      <c r="E105" s="31">
        <v>16.02289794872755</v>
      </c>
      <c r="F105" s="32">
        <v>7.2118704687493151</v>
      </c>
      <c r="G105" s="31">
        <v>25.825678028496991</v>
      </c>
      <c r="H105" s="31">
        <v>53.779908987466975</v>
      </c>
      <c r="I105" s="31">
        <v>20.394412984036034</v>
      </c>
      <c r="J105" s="31">
        <v>15.818793005570326</v>
      </c>
      <c r="K105" s="33">
        <v>7.1132863919984333</v>
      </c>
    </row>
    <row r="106" spans="1:13" s="17" customFormat="1" ht="15" customHeight="1">
      <c r="A106" s="29">
        <v>2001</v>
      </c>
      <c r="B106" s="30">
        <v>25.423871318219653</v>
      </c>
      <c r="C106" s="31">
        <v>53.929329673394975</v>
      </c>
      <c r="D106" s="31">
        <v>20.646799008385365</v>
      </c>
      <c r="E106" s="31">
        <v>16.132932405808791</v>
      </c>
      <c r="F106" s="32">
        <v>7.3905556744533838</v>
      </c>
      <c r="G106" s="31">
        <v>25.68214125665947</v>
      </c>
      <c r="H106" s="31">
        <v>53.905195170246309</v>
      </c>
      <c r="I106" s="31">
        <v>20.412663573094221</v>
      </c>
      <c r="J106" s="31">
        <v>15.928983264417413</v>
      </c>
      <c r="K106" s="33">
        <v>7.2888156017394419</v>
      </c>
    </row>
    <row r="107" spans="1:13" s="17" customFormat="1" ht="15" customHeight="1">
      <c r="A107" s="29">
        <v>2002</v>
      </c>
      <c r="B107" s="30">
        <v>25.284655593442601</v>
      </c>
      <c r="C107" s="31">
        <v>54.096573128604462</v>
      </c>
      <c r="D107" s="31">
        <v>20.618771277952938</v>
      </c>
      <c r="E107" s="31">
        <v>16.245498790258651</v>
      </c>
      <c r="F107" s="32">
        <v>7.5687408176594611</v>
      </c>
      <c r="G107" s="31">
        <v>25.543026993371516</v>
      </c>
      <c r="H107" s="31">
        <v>54.069100189997343</v>
      </c>
      <c r="I107" s="31">
        <v>20.387872816631145</v>
      </c>
      <c r="J107" s="31">
        <v>16.042171166376448</v>
      </c>
      <c r="K107" s="33">
        <v>7.4631730484301801</v>
      </c>
      <c r="M107" s="5"/>
    </row>
    <row r="108" spans="1:13" s="17" customFormat="1" ht="15" customHeight="1">
      <c r="A108" s="29">
        <v>2003</v>
      </c>
      <c r="B108" s="30">
        <v>25.15159893355014</v>
      </c>
      <c r="C108" s="31">
        <v>54.176197364736304</v>
      </c>
      <c r="D108" s="31">
        <v>20.672203701713563</v>
      </c>
      <c r="E108" s="31">
        <v>16.334903950779143</v>
      </c>
      <c r="F108" s="32">
        <v>7.733214029167593</v>
      </c>
      <c r="G108" s="31">
        <v>25.410601670580196</v>
      </c>
      <c r="H108" s="31">
        <v>54.144388516892214</v>
      </c>
      <c r="I108" s="31">
        <v>20.445009812527591</v>
      </c>
      <c r="J108" s="31">
        <v>16.132741589314058</v>
      </c>
      <c r="K108" s="33">
        <v>7.624777938287103</v>
      </c>
      <c r="M108" s="5"/>
    </row>
    <row r="109" spans="1:13" s="17" customFormat="1" ht="15" customHeight="1">
      <c r="A109" s="29">
        <v>2004</v>
      </c>
      <c r="B109" s="30">
        <v>25.094435753120369</v>
      </c>
      <c r="C109" s="31">
        <v>54.144685647257951</v>
      </c>
      <c r="D109" s="31">
        <v>20.760878599621677</v>
      </c>
      <c r="E109" s="31">
        <v>16.39736214710414</v>
      </c>
      <c r="F109" s="32">
        <v>7.8836159160019719</v>
      </c>
      <c r="G109" s="31">
        <v>25.355347351343177</v>
      </c>
      <c r="H109" s="31">
        <v>54.108905001492182</v>
      </c>
      <c r="I109" s="31">
        <v>20.535747647164637</v>
      </c>
      <c r="J109" s="31">
        <v>16.196681110436316</v>
      </c>
      <c r="K109" s="33">
        <v>7.7724730222273148</v>
      </c>
      <c r="M109" s="5"/>
    </row>
    <row r="110" spans="1:13" s="17" customFormat="1" ht="15" customHeight="1">
      <c r="A110" s="29">
        <v>2005</v>
      </c>
      <c r="B110" s="30">
        <v>25.002603207072376</v>
      </c>
      <c r="C110" s="31">
        <v>54.083746237734253</v>
      </c>
      <c r="D110" s="31">
        <v>20.913650555193371</v>
      </c>
      <c r="E110" s="31">
        <v>16.513129940024211</v>
      </c>
      <c r="F110" s="32">
        <v>8.0780615683569703</v>
      </c>
      <c r="G110" s="31">
        <v>25.264979000578297</v>
      </c>
      <c r="H110" s="31">
        <v>54.043784130207584</v>
      </c>
      <c r="I110" s="31">
        <v>20.691236869214112</v>
      </c>
      <c r="J110" s="31">
        <v>16.313955673613954</v>
      </c>
      <c r="K110" s="33">
        <v>7.9631440107072571</v>
      </c>
      <c r="M110" s="5"/>
    </row>
    <row r="111" spans="1:13" s="17" customFormat="1" ht="15" customHeight="1">
      <c r="A111" s="29">
        <v>2006</v>
      </c>
      <c r="B111" s="30">
        <v>24.886754800708989</v>
      </c>
      <c r="C111" s="31">
        <v>54.061534762700028</v>
      </c>
      <c r="D111" s="31">
        <v>21.051710436590987</v>
      </c>
      <c r="E111" s="31">
        <v>16.551920510794403</v>
      </c>
      <c r="F111" s="32">
        <v>8.2834138708713922</v>
      </c>
      <c r="G111" s="31">
        <v>25.144373090690159</v>
      </c>
      <c r="H111" s="31">
        <v>54.024899172076047</v>
      </c>
      <c r="I111" s="31">
        <v>20.830727737233797</v>
      </c>
      <c r="J111" s="31">
        <v>16.355243035428177</v>
      </c>
      <c r="K111" s="33">
        <v>8.1650879100546714</v>
      </c>
      <c r="M111" s="5"/>
    </row>
    <row r="112" spans="1:13" s="17" customFormat="1" ht="15" customHeight="1">
      <c r="A112" s="29">
        <v>2007</v>
      </c>
      <c r="B112" s="30">
        <v>24.783615203488658</v>
      </c>
      <c r="C112" s="31">
        <v>53.758160135251842</v>
      </c>
      <c r="D112" s="31">
        <v>21.458224661259496</v>
      </c>
      <c r="E112" s="31">
        <v>16.519544758448863</v>
      </c>
      <c r="F112" s="32">
        <v>8.4574672242544011</v>
      </c>
      <c r="G112" s="31">
        <v>25.038715774938918</v>
      </c>
      <c r="H112" s="31">
        <v>53.731847877751015</v>
      </c>
      <c r="I112" s="31">
        <v>21.229436347310067</v>
      </c>
      <c r="J112" s="31">
        <v>16.324307173397017</v>
      </c>
      <c r="K112" s="33">
        <v>8.3353655439901662</v>
      </c>
      <c r="M112" s="5"/>
    </row>
    <row r="113" spans="1:16" s="17" customFormat="1" ht="15" customHeight="1">
      <c r="A113" s="29">
        <v>2008</v>
      </c>
      <c r="B113" s="30">
        <v>24.684329406938772</v>
      </c>
      <c r="C113" s="31">
        <v>53.385130017018142</v>
      </c>
      <c r="D113" s="31">
        <v>21.930540576043086</v>
      </c>
      <c r="E113" s="31">
        <v>16.578320133497996</v>
      </c>
      <c r="F113" s="32">
        <v>8.628778566932132</v>
      </c>
      <c r="G113" s="31">
        <v>24.934992899440275</v>
      </c>
      <c r="H113" s="31">
        <v>53.367418542353498</v>
      </c>
      <c r="I113" s="31">
        <v>21.697588558206228</v>
      </c>
      <c r="J113" s="31">
        <v>16.386601583922069</v>
      </c>
      <c r="K113" s="33">
        <v>8.5034129480195375</v>
      </c>
      <c r="M113" s="5"/>
    </row>
    <row r="114" spans="1:16" s="17" customFormat="1" ht="15" customHeight="1">
      <c r="A114" s="29">
        <v>2009</v>
      </c>
      <c r="B114" s="30">
        <v>24.60364293631887</v>
      </c>
      <c r="C114" s="31">
        <v>53.000384579001583</v>
      </c>
      <c r="D114" s="31">
        <v>22.395972484679554</v>
      </c>
      <c r="E114" s="31">
        <v>16.68343186499332</v>
      </c>
      <c r="F114" s="32">
        <v>8.7561257009025546</v>
      </c>
      <c r="G114" s="31">
        <v>24.846329572580458</v>
      </c>
      <c r="H114" s="31">
        <v>52.991936800690468</v>
      </c>
      <c r="I114" s="31">
        <v>22.161733626729077</v>
      </c>
      <c r="J114" s="31">
        <v>16.495786453514139</v>
      </c>
      <c r="K114" s="33">
        <v>8.6305064186798752</v>
      </c>
      <c r="M114" s="5"/>
    </row>
    <row r="115" spans="1:16" s="17" customFormat="1" ht="15" customHeight="1">
      <c r="A115" s="29">
        <v>2010</v>
      </c>
      <c r="B115" s="30">
        <v>24.546378261787755</v>
      </c>
      <c r="C115" s="31">
        <v>52.614495906850344</v>
      </c>
      <c r="D115" s="31">
        <v>22.839125831361901</v>
      </c>
      <c r="E115" s="31">
        <v>16.792522166132255</v>
      </c>
      <c r="F115" s="32">
        <v>8.8840565959802422</v>
      </c>
      <c r="G115" s="31">
        <v>24.779146789778437</v>
      </c>
      <c r="H115" s="31">
        <v>52.616752195717332</v>
      </c>
      <c r="I115" s="31">
        <v>22.604101014504231</v>
      </c>
      <c r="J115" s="31">
        <v>16.609213519911236</v>
      </c>
      <c r="K115" s="33">
        <v>8.7590165183478188</v>
      </c>
      <c r="M115" s="5"/>
    </row>
    <row r="116" spans="1:16" s="17" customFormat="1" ht="15" customHeight="1">
      <c r="A116" s="29">
        <v>2011</v>
      </c>
      <c r="B116" s="30">
        <v>24.48124906374381</v>
      </c>
      <c r="C116" s="31">
        <v>52.227241696985196</v>
      </c>
      <c r="D116" s="31">
        <v>23.291509239270997</v>
      </c>
      <c r="E116" s="31">
        <v>16.913215187156741</v>
      </c>
      <c r="F116" s="32">
        <v>8.9869685822547609</v>
      </c>
      <c r="G116" s="31">
        <v>24.699569096951645</v>
      </c>
      <c r="H116" s="31">
        <v>52.238305710158407</v>
      </c>
      <c r="I116" s="31">
        <v>23.062125192889944</v>
      </c>
      <c r="J116" s="31">
        <v>16.738629118450596</v>
      </c>
      <c r="K116" s="33">
        <v>8.8660242648621512</v>
      </c>
      <c r="M116" s="5"/>
    </row>
    <row r="117" spans="1:16" s="17" customFormat="1" ht="15" customHeight="1">
      <c r="A117" s="29">
        <v>2012</v>
      </c>
      <c r="B117" s="30">
        <v>24.390405000658689</v>
      </c>
      <c r="C117" s="31">
        <v>51.929160974906409</v>
      </c>
      <c r="D117" s="31">
        <v>23.680434024434906</v>
      </c>
      <c r="E117" s="31">
        <v>17.313678712709585</v>
      </c>
      <c r="F117" s="32">
        <v>9.0754459604256006</v>
      </c>
      <c r="G117" s="31">
        <v>24.596578412725165</v>
      </c>
      <c r="H117" s="31">
        <v>51.94732423927988</v>
      </c>
      <c r="I117" s="31">
        <v>23.456097347994959</v>
      </c>
      <c r="J117" s="31">
        <v>17.139321430136501</v>
      </c>
      <c r="K117" s="33">
        <v>8.9580285574273493</v>
      </c>
      <c r="M117" s="5"/>
    </row>
    <row r="118" spans="1:16" s="17" customFormat="1" ht="15" customHeight="1">
      <c r="A118" s="29">
        <v>2013</v>
      </c>
      <c r="B118" s="30">
        <v>24.354185183443747</v>
      </c>
      <c r="C118" s="31">
        <v>51.576684713059059</v>
      </c>
      <c r="D118" s="31">
        <v>24.069130103497187</v>
      </c>
      <c r="E118" s="31">
        <v>17.743020115352376</v>
      </c>
      <c r="F118" s="32">
        <v>9.1353234523637479</v>
      </c>
      <c r="G118" s="31">
        <v>24.549898424086258</v>
      </c>
      <c r="H118" s="31">
        <v>51.599333336953165</v>
      </c>
      <c r="I118" s="31">
        <v>23.85076823896058</v>
      </c>
      <c r="J118" s="31">
        <v>17.567596835104517</v>
      </c>
      <c r="K118" s="33">
        <v>9.0212217063691966</v>
      </c>
      <c r="M118" s="5"/>
    </row>
    <row r="119" spans="1:16" s="17" customFormat="1" ht="15" customHeight="1">
      <c r="A119" s="29">
        <v>2014</v>
      </c>
      <c r="B119" s="30">
        <v>24.346720537300286</v>
      </c>
      <c r="C119" s="31">
        <v>51.214410117530221</v>
      </c>
      <c r="D119" s="31">
        <v>24.438869345169493</v>
      </c>
      <c r="E119" s="31">
        <v>18.193855253044301</v>
      </c>
      <c r="F119" s="32">
        <v>9.2037887574050075</v>
      </c>
      <c r="G119" s="31">
        <v>24.639532835419672</v>
      </c>
      <c r="H119" s="31">
        <v>51.203201963608734</v>
      </c>
      <c r="I119" s="31">
        <v>24.15726520097159</v>
      </c>
      <c r="J119" s="31">
        <v>17.963280053215446</v>
      </c>
      <c r="K119" s="33">
        <v>9.0642610334474512</v>
      </c>
      <c r="M119" s="5"/>
    </row>
    <row r="120" spans="1:16" s="17" customFormat="1" ht="15" customHeight="1">
      <c r="A120" s="29">
        <v>2015</v>
      </c>
      <c r="B120" s="30">
        <v>24.341490134317258</v>
      </c>
      <c r="C120" s="31">
        <v>50.824595225619284</v>
      </c>
      <c r="D120" s="31">
        <v>24.833914640063458</v>
      </c>
      <c r="E120" s="31">
        <v>18.644732389964354</v>
      </c>
      <c r="F120" s="32">
        <v>9.2810510148851755</v>
      </c>
      <c r="G120" s="31">
        <v>24.630386102382854</v>
      </c>
      <c r="H120" s="31">
        <v>50.815506846935051</v>
      </c>
      <c r="I120" s="31">
        <v>24.554107050682099</v>
      </c>
      <c r="J120" s="31">
        <v>18.409168120219338</v>
      </c>
      <c r="K120" s="33">
        <v>9.1415290694098719</v>
      </c>
      <c r="M120" s="5"/>
    </row>
    <row r="121" spans="1:16" s="17" customFormat="1" ht="15" customHeight="1">
      <c r="A121" s="29">
        <v>2016</v>
      </c>
      <c r="B121" s="30">
        <v>24.268371586674061</v>
      </c>
      <c r="C121" s="31">
        <v>50.50855769098326</v>
      </c>
      <c r="D121" s="31">
        <v>25.22307072234268</v>
      </c>
      <c r="E121" s="31">
        <v>19.100000000000001</v>
      </c>
      <c r="F121" s="32">
        <v>9.2987875435916347</v>
      </c>
      <c r="G121" s="31">
        <v>24.551774182541848</v>
      </c>
      <c r="H121" s="31">
        <v>50.501192557743018</v>
      </c>
      <c r="I121" s="31">
        <v>24.947033259715138</v>
      </c>
      <c r="J121" s="31">
        <v>18.899999999999999</v>
      </c>
      <c r="K121" s="33">
        <v>9.1627141834982684</v>
      </c>
      <c r="M121" s="5"/>
    </row>
    <row r="122" spans="1:16" s="17" customFormat="1" ht="15" customHeight="1">
      <c r="A122" s="29">
        <v>2017</v>
      </c>
      <c r="B122" s="30">
        <v>24.15896884012971</v>
      </c>
      <c r="C122" s="31">
        <v>50.199477458956629</v>
      </c>
      <c r="D122" s="31">
        <v>25.641553700913654</v>
      </c>
      <c r="E122" s="31">
        <v>19.524533226644607</v>
      </c>
      <c r="F122" s="32">
        <v>9.3333259900005157</v>
      </c>
      <c r="G122" s="31">
        <v>24.435004976901205</v>
      </c>
      <c r="H122" s="31">
        <v>50.187996965667217</v>
      </c>
      <c r="I122" s="31">
        <v>25.376998057431582</v>
      </c>
      <c r="J122" s="31">
        <v>19.290228264144378</v>
      </c>
      <c r="K122" s="33">
        <v>9.2030365731627839</v>
      </c>
      <c r="M122" s="5"/>
    </row>
    <row r="123" spans="1:16" s="17" customFormat="1" ht="15" customHeight="1">
      <c r="A123" s="29">
        <v>2018</v>
      </c>
      <c r="B123" s="34">
        <v>24.075482838923186</v>
      </c>
      <c r="C123" s="35">
        <v>49.941017706840185</v>
      </c>
      <c r="D123" s="35">
        <v>25.983499454236629</v>
      </c>
      <c r="E123" s="35">
        <v>19.888993031078556</v>
      </c>
      <c r="F123" s="36">
        <v>9.3584626756042351</v>
      </c>
      <c r="G123" s="35">
        <v>24.350687070706289</v>
      </c>
      <c r="H123" s="35">
        <v>49.927254919489904</v>
      </c>
      <c r="I123" s="35">
        <v>25.722058009803806</v>
      </c>
      <c r="J123" s="35">
        <v>19.654237445907661</v>
      </c>
      <c r="K123" s="37">
        <v>9.2315221547047024</v>
      </c>
      <c r="L123" s="35"/>
      <c r="M123" s="5"/>
    </row>
    <row r="124" spans="1:16" s="17" customFormat="1" ht="15" customHeight="1">
      <c r="A124" s="29">
        <v>2019</v>
      </c>
      <c r="B124" s="34">
        <v>23.941151732755763</v>
      </c>
      <c r="C124" s="35">
        <v>49.705850219783571</v>
      </c>
      <c r="D124" s="35">
        <v>26.35299804746067</v>
      </c>
      <c r="E124" s="35">
        <v>20.24805594035022</v>
      </c>
      <c r="F124" s="36">
        <v>9.4486150218702107</v>
      </c>
      <c r="G124" s="35">
        <v>24.215438102201759</v>
      </c>
      <c r="H124" s="35">
        <v>49.689366237601362</v>
      </c>
      <c r="I124" s="35">
        <v>26.095195660196879</v>
      </c>
      <c r="J124" s="35">
        <v>20.015233284876135</v>
      </c>
      <c r="K124" s="37">
        <v>9.3217515803551763</v>
      </c>
      <c r="M124" s="5"/>
    </row>
    <row r="125" spans="1:16" s="17" customFormat="1" ht="15" customHeight="1">
      <c r="A125" s="165">
        <v>2020</v>
      </c>
      <c r="B125" s="166">
        <v>23.767518114299442</v>
      </c>
      <c r="C125" s="167">
        <v>49.492392685218498</v>
      </c>
      <c r="D125" s="167">
        <v>26.740089200482053</v>
      </c>
      <c r="E125" s="168">
        <v>20.608780987110695</v>
      </c>
      <c r="F125" s="169">
        <v>9.5352162830239848</v>
      </c>
      <c r="G125" s="167">
        <v>24.04042297178977</v>
      </c>
      <c r="H125" s="167">
        <v>49.471432055911869</v>
      </c>
      <c r="I125" s="167">
        <v>26.488144972298354</v>
      </c>
      <c r="J125" s="168">
        <v>20.37872923118212</v>
      </c>
      <c r="K125" s="170">
        <v>9.4098174946268536</v>
      </c>
      <c r="L125" s="38"/>
      <c r="M125" s="5"/>
      <c r="O125" s="38"/>
      <c r="P125" s="38"/>
    </row>
    <row r="126" spans="1:16" s="17" customFormat="1" ht="15" customHeight="1">
      <c r="A126" s="165">
        <v>2021</v>
      </c>
      <c r="B126" s="166">
        <v>23.535877976612333</v>
      </c>
      <c r="C126" s="167">
        <v>49.455535699120617</v>
      </c>
      <c r="D126" s="167">
        <v>27.008586324267046</v>
      </c>
      <c r="E126" s="168">
        <v>20.859291000244514</v>
      </c>
      <c r="F126" s="169">
        <v>9.5468462945078887</v>
      </c>
      <c r="G126" s="167">
        <v>23.810912347769861</v>
      </c>
      <c r="H126" s="167">
        <v>49.426970207626795</v>
      </c>
      <c r="I126" s="167">
        <v>26.762117444603344</v>
      </c>
      <c r="J126" s="168">
        <v>20.631512807544418</v>
      </c>
      <c r="K126" s="170">
        <v>9.4240548681774232</v>
      </c>
      <c r="L126" s="38"/>
      <c r="M126" s="5"/>
      <c r="O126" s="38"/>
      <c r="P126" s="38"/>
    </row>
    <row r="127" spans="1:16" ht="14.85" customHeight="1">
      <c r="A127" s="165">
        <v>2022</v>
      </c>
      <c r="B127" s="166">
        <v>23.307808469897033</v>
      </c>
      <c r="C127" s="167">
        <v>49.444860607486333</v>
      </c>
      <c r="D127" s="167">
        <v>27.24733092261663</v>
      </c>
      <c r="E127" s="168">
        <v>21.094505678417093</v>
      </c>
      <c r="F127" s="169">
        <v>9.8001503654232121</v>
      </c>
      <c r="G127" s="167">
        <v>23.58140638626033</v>
      </c>
      <c r="H127" s="167">
        <v>49.404805659788842</v>
      </c>
      <c r="I127" s="167">
        <v>27.013787953950828</v>
      </c>
      <c r="J127" s="168">
        <v>20.874146033672805</v>
      </c>
      <c r="K127" s="170">
        <v>9.6747002253460685</v>
      </c>
      <c r="L127" s="38"/>
      <c r="N127" s="17"/>
      <c r="O127" s="38"/>
      <c r="P127" s="38"/>
    </row>
    <row r="128" spans="1:16" ht="14.85" customHeight="1">
      <c r="A128" s="165" t="s">
        <v>56</v>
      </c>
      <c r="B128" s="326">
        <v>23.111413758663719</v>
      </c>
      <c r="C128" s="168">
        <v>49.378870429357356</v>
      </c>
      <c r="D128" s="168">
        <v>27.509715811978918</v>
      </c>
      <c r="E128" s="168">
        <v>21.34787223092826</v>
      </c>
      <c r="F128" s="327">
        <v>10.101136238583216</v>
      </c>
      <c r="G128" s="168">
        <v>23.385880232655701</v>
      </c>
      <c r="H128" s="168">
        <v>49.328160699393706</v>
      </c>
      <c r="I128" s="168">
        <v>27.2859590679506</v>
      </c>
      <c r="J128" s="168">
        <v>21.131734712624237</v>
      </c>
      <c r="K128" s="328">
        <v>9.9708844824234735</v>
      </c>
    </row>
    <row r="129" spans="1:11" ht="14.85" customHeight="1">
      <c r="A129" s="171" t="s">
        <v>347</v>
      </c>
      <c r="B129" s="329">
        <v>22.897453488973049</v>
      </c>
      <c r="C129" s="323">
        <v>49.244968788900948</v>
      </c>
      <c r="D129" s="323">
        <v>27.857577722126003</v>
      </c>
      <c r="E129" s="323">
        <v>21.644308120445256</v>
      </c>
      <c r="F129" s="330">
        <v>10.450381890315555</v>
      </c>
      <c r="G129" s="331">
        <v>23.174661353799259</v>
      </c>
      <c r="H129" s="324">
        <v>49.18175235315551</v>
      </c>
      <c r="I129" s="324">
        <v>27.643586293045232</v>
      </c>
      <c r="J129" s="324">
        <v>21.434383897649177</v>
      </c>
      <c r="K129" s="332">
        <v>10.314677160542246</v>
      </c>
    </row>
    <row r="130" spans="1:11" ht="14.85" customHeight="1">
      <c r="A130" s="171" t="s">
        <v>428</v>
      </c>
      <c r="B130" s="333">
        <v>22.658318196754372</v>
      </c>
      <c r="C130" s="172">
        <v>49.123848777396304</v>
      </c>
      <c r="D130" s="172">
        <v>28.21783302584932</v>
      </c>
      <c r="E130" s="172">
        <v>21.95796359230328</v>
      </c>
      <c r="F130" s="334">
        <v>10.790073281785094</v>
      </c>
      <c r="G130" s="335">
        <v>22.934080207078093</v>
      </c>
      <c r="H130" s="325">
        <v>49.051399815432021</v>
      </c>
      <c r="I130" s="325">
        <v>28.014519977489886</v>
      </c>
      <c r="J130" s="325">
        <v>21.754290494235924</v>
      </c>
      <c r="K130" s="336">
        <v>10.651177594557273</v>
      </c>
    </row>
    <row r="131" spans="1:11" ht="14.85" customHeight="1">
      <c r="A131" s="741" t="s">
        <v>89</v>
      </c>
      <c r="B131" s="736"/>
      <c r="C131" s="736"/>
      <c r="D131" s="736"/>
      <c r="E131" s="736"/>
      <c r="F131" s="736"/>
      <c r="G131" s="736"/>
      <c r="H131" s="736"/>
      <c r="I131" s="736"/>
      <c r="J131" s="736"/>
      <c r="K131" s="736"/>
    </row>
    <row r="132" spans="1:11" ht="14.85" customHeight="1">
      <c r="A132" s="13"/>
      <c r="B132" s="14"/>
      <c r="C132" s="14"/>
      <c r="D132" s="14"/>
      <c r="E132" s="14"/>
      <c r="F132" s="14"/>
      <c r="G132" s="14"/>
      <c r="H132" s="14"/>
      <c r="I132" s="14"/>
      <c r="J132" s="14"/>
      <c r="K132" s="14"/>
    </row>
    <row r="133" spans="1:11" ht="14.85" customHeight="1">
      <c r="A133" s="11" t="s">
        <v>90</v>
      </c>
      <c r="B133" s="14"/>
      <c r="C133" s="14"/>
      <c r="D133" s="14"/>
      <c r="E133" s="14"/>
      <c r="F133" s="14"/>
      <c r="G133" s="14"/>
      <c r="H133" s="14"/>
      <c r="I133" s="14"/>
      <c r="J133" s="14"/>
      <c r="K133" s="14"/>
    </row>
    <row r="134" spans="1:11" ht="15" customHeight="1">
      <c r="A134" s="741" t="s">
        <v>91</v>
      </c>
      <c r="B134" s="736"/>
      <c r="C134" s="736"/>
      <c r="D134" s="736"/>
      <c r="E134" s="736"/>
      <c r="F134" s="736"/>
      <c r="G134" s="736"/>
      <c r="H134" s="736"/>
      <c r="I134" s="736"/>
      <c r="J134" s="736"/>
      <c r="K134" s="736"/>
    </row>
    <row r="135" spans="1:11" ht="15" customHeight="1">
      <c r="A135" s="741" t="s">
        <v>92</v>
      </c>
      <c r="B135" s="736"/>
      <c r="C135" s="736"/>
      <c r="D135" s="736"/>
      <c r="E135" s="736"/>
      <c r="F135" s="736"/>
      <c r="G135" s="736"/>
      <c r="H135" s="736"/>
      <c r="I135" s="736"/>
      <c r="J135" s="736"/>
      <c r="K135" s="736"/>
    </row>
    <row r="136" spans="1:11" ht="15" customHeight="1">
      <c r="B136" s="5"/>
      <c r="C136" s="5"/>
      <c r="D136" s="5"/>
      <c r="E136" s="5"/>
      <c r="F136" s="5"/>
      <c r="G136" s="5"/>
      <c r="H136" s="5"/>
      <c r="I136" s="5"/>
      <c r="J136" s="5"/>
      <c r="K136" s="5"/>
    </row>
    <row r="137" spans="1:11" ht="15" customHeight="1">
      <c r="A137" s="735" t="s">
        <v>93</v>
      </c>
      <c r="B137" s="736"/>
      <c r="C137" s="736"/>
      <c r="D137" s="736"/>
      <c r="E137" s="736"/>
      <c r="F137" s="736"/>
      <c r="G137" s="736"/>
      <c r="H137" s="736"/>
      <c r="I137" s="736"/>
      <c r="J137" s="736"/>
      <c r="K137" s="736"/>
    </row>
    <row r="138" spans="1:11" ht="15" customHeight="1">
      <c r="A138" s="737" t="s">
        <v>436</v>
      </c>
      <c r="B138" s="736"/>
      <c r="C138" s="736"/>
      <c r="D138" s="736"/>
      <c r="E138" s="736"/>
      <c r="F138" s="736"/>
      <c r="G138" s="736"/>
      <c r="H138" s="736"/>
      <c r="I138" s="736"/>
      <c r="J138" s="736"/>
      <c r="K138" s="736"/>
    </row>
    <row r="139" spans="1:11" ht="15" customHeight="1">
      <c r="A139" s="737" t="s">
        <v>437</v>
      </c>
      <c r="B139" s="736"/>
      <c r="C139" s="736"/>
      <c r="D139" s="736"/>
      <c r="E139" s="736"/>
      <c r="F139" s="736"/>
      <c r="G139" s="736"/>
      <c r="H139" s="736"/>
      <c r="I139" s="736"/>
      <c r="J139" s="736"/>
      <c r="K139" s="736"/>
    </row>
    <row r="140" spans="1:11">
      <c r="B140" s="39"/>
    </row>
  </sheetData>
  <mergeCells count="8">
    <mergeCell ref="A137:K137"/>
    <mergeCell ref="A138:K138"/>
    <mergeCell ref="A139:K139"/>
    <mergeCell ref="G4:K4"/>
    <mergeCell ref="B4:F4"/>
    <mergeCell ref="A134:K134"/>
    <mergeCell ref="A135:K135"/>
    <mergeCell ref="A131:K131"/>
  </mergeCells>
  <hyperlinks>
    <hyperlink ref="A1" location="sommaire!A1" display="Retour au sommaire" xr:uid="{00000000-0004-0000-0200-000000000000}"/>
  </hyperlink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C32"/>
  <sheetViews>
    <sheetView topLeftCell="A22" workbookViewId="0">
      <selection sqref="A1:XFD1048576"/>
    </sheetView>
  </sheetViews>
  <sheetFormatPr baseColWidth="10" defaultColWidth="11.5703125" defaultRowHeight="15"/>
  <cols>
    <col min="1" max="1" width="11.5703125" style="176"/>
    <col min="2" max="2" width="12.85546875" style="176" bestFit="1" customWidth="1"/>
    <col min="3" max="3" width="11.85546875" style="176" bestFit="1" customWidth="1"/>
    <col min="4" max="16384" width="11.5703125" style="176"/>
  </cols>
  <sheetData>
    <row r="1" spans="1:3">
      <c r="A1" s="173" t="s">
        <v>35</v>
      </c>
      <c r="B1" s="174"/>
      <c r="C1" s="175"/>
    </row>
    <row r="2" spans="1:3">
      <c r="A2" s="177" t="s">
        <v>94</v>
      </c>
      <c r="B2" s="178"/>
      <c r="C2" s="178"/>
    </row>
    <row r="3" spans="1:3">
      <c r="A3" s="179"/>
      <c r="B3" s="180"/>
      <c r="C3" s="180"/>
    </row>
    <row r="4" spans="1:3">
      <c r="A4" s="179"/>
      <c r="B4" s="180"/>
      <c r="C4" s="180"/>
    </row>
    <row r="5" spans="1:3">
      <c r="A5" s="179"/>
      <c r="B5" s="742" t="s">
        <v>95</v>
      </c>
      <c r="C5" s="743"/>
    </row>
    <row r="6" spans="1:3" ht="30">
      <c r="A6" s="181" t="s">
        <v>49</v>
      </c>
      <c r="B6" s="182" t="s">
        <v>96</v>
      </c>
      <c r="C6" s="183" t="s">
        <v>97</v>
      </c>
    </row>
    <row r="7" spans="1:3">
      <c r="A7" s="184">
        <v>2000</v>
      </c>
      <c r="B7" s="185">
        <v>136865</v>
      </c>
      <c r="C7" s="185">
        <v>16230</v>
      </c>
    </row>
    <row r="8" spans="1:3">
      <c r="A8" s="186">
        <v>2001</v>
      </c>
      <c r="B8" s="187">
        <v>164676</v>
      </c>
      <c r="C8" s="187">
        <v>22126</v>
      </c>
    </row>
    <row r="9" spans="1:3">
      <c r="A9" s="186">
        <v>2002</v>
      </c>
      <c r="B9" s="187">
        <v>187077</v>
      </c>
      <c r="C9" s="187">
        <v>24153</v>
      </c>
    </row>
    <row r="10" spans="1:3">
      <c r="A10" s="186">
        <v>2003</v>
      </c>
      <c r="B10" s="187">
        <v>200531</v>
      </c>
      <c r="C10" s="187">
        <v>24597</v>
      </c>
    </row>
    <row r="11" spans="1:3">
      <c r="A11" s="186">
        <v>2004</v>
      </c>
      <c r="B11" s="187">
        <v>201380</v>
      </c>
      <c r="C11" s="187">
        <v>29131</v>
      </c>
    </row>
    <row r="12" spans="1:3">
      <c r="A12" s="186">
        <v>2005</v>
      </c>
      <c r="B12" s="187">
        <v>199780</v>
      </c>
      <c r="C12" s="187">
        <v>31128</v>
      </c>
    </row>
    <row r="13" spans="1:3">
      <c r="A13" s="186">
        <v>2006</v>
      </c>
      <c r="B13" s="187">
        <v>194936</v>
      </c>
      <c r="C13" s="187">
        <v>27205</v>
      </c>
    </row>
    <row r="14" spans="1:3">
      <c r="A14" s="186">
        <v>2007</v>
      </c>
      <c r="B14" s="187">
        <v>177304</v>
      </c>
      <c r="C14" s="187">
        <v>24766</v>
      </c>
    </row>
    <row r="15" spans="1:3">
      <c r="A15" s="186">
        <v>2008</v>
      </c>
      <c r="B15" s="187">
        <v>184201</v>
      </c>
      <c r="C15" s="187">
        <v>20561</v>
      </c>
    </row>
    <row r="16" spans="1:3">
      <c r="A16" s="186">
        <v>2009</v>
      </c>
      <c r="B16" s="187">
        <v>189428</v>
      </c>
      <c r="C16" s="187">
        <v>18524</v>
      </c>
    </row>
    <row r="17" spans="1:3">
      <c r="A17" s="186">
        <v>2010</v>
      </c>
      <c r="B17" s="187">
        <v>184429</v>
      </c>
      <c r="C17" s="187">
        <v>17980</v>
      </c>
    </row>
    <row r="18" spans="1:3">
      <c r="A18" s="186">
        <v>2011</v>
      </c>
      <c r="B18" s="187">
        <v>177671</v>
      </c>
      <c r="C18" s="187">
        <v>17594</v>
      </c>
    </row>
    <row r="19" spans="1:3">
      <c r="A19" s="186">
        <v>2012</v>
      </c>
      <c r="B19" s="187">
        <v>180011</v>
      </c>
      <c r="C19" s="187">
        <v>17500</v>
      </c>
    </row>
    <row r="20" spans="1:3">
      <c r="A20" s="186">
        <v>2013</v>
      </c>
      <c r="B20" s="187">
        <v>192396</v>
      </c>
      <c r="C20" s="187">
        <v>18246</v>
      </c>
    </row>
    <row r="21" spans="1:3">
      <c r="A21" s="186">
        <v>2014</v>
      </c>
      <c r="B21" s="187">
        <v>199887</v>
      </c>
      <c r="C21" s="187">
        <v>20688</v>
      </c>
    </row>
    <row r="22" spans="1:3">
      <c r="A22" s="186">
        <v>2015</v>
      </c>
      <c r="B22" s="187">
        <v>210040</v>
      </c>
      <c r="C22" s="187">
        <v>21493</v>
      </c>
    </row>
    <row r="23" spans="1:3">
      <c r="A23" s="186">
        <v>2016</v>
      </c>
      <c r="B23" s="187">
        <v>218354</v>
      </c>
      <c r="C23" s="187">
        <v>22406</v>
      </c>
    </row>
    <row r="24" spans="1:3">
      <c r="A24" s="186">
        <v>2017</v>
      </c>
      <c r="B24" s="187">
        <v>237741</v>
      </c>
      <c r="C24" s="187">
        <v>24398</v>
      </c>
    </row>
    <row r="25" spans="1:3">
      <c r="A25" s="186">
        <v>2018</v>
      </c>
      <c r="B25" s="187">
        <v>249474</v>
      </c>
      <c r="C25" s="187">
        <v>27059</v>
      </c>
    </row>
    <row r="26" spans="1:3">
      <c r="A26" s="186">
        <v>2019</v>
      </c>
      <c r="B26" s="187">
        <v>257137</v>
      </c>
      <c r="C26" s="187">
        <v>31491</v>
      </c>
    </row>
    <row r="27" spans="1:3">
      <c r="A27" s="186">
        <v>2020</v>
      </c>
      <c r="B27" s="187">
        <v>211255</v>
      </c>
      <c r="C27" s="187">
        <v>19704</v>
      </c>
    </row>
    <row r="28" spans="1:3">
      <c r="A28" s="186">
        <v>2021</v>
      </c>
      <c r="B28" s="187">
        <v>251650</v>
      </c>
      <c r="C28" s="187">
        <v>24270</v>
      </c>
    </row>
    <row r="29" spans="1:3">
      <c r="A29" s="188">
        <v>2022</v>
      </c>
      <c r="B29" s="189">
        <v>282957</v>
      </c>
      <c r="C29" s="189">
        <v>28703</v>
      </c>
    </row>
    <row r="30" spans="1:3" ht="22.35" customHeight="1">
      <c r="A30" s="190"/>
      <c r="B30" s="191"/>
      <c r="C30" s="191"/>
    </row>
    <row r="31" spans="1:3">
      <c r="A31" s="192" t="s">
        <v>98</v>
      </c>
      <c r="B31" s="193"/>
      <c r="C31" s="194"/>
    </row>
    <row r="32" spans="1:3">
      <c r="A32" s="176" t="s">
        <v>99</v>
      </c>
    </row>
  </sheetData>
  <mergeCells count="1">
    <mergeCell ref="B5:C5"/>
  </mergeCells>
  <hyperlinks>
    <hyperlink ref="A1" location="sommaire!A1" display="Retour au sommaire" xr:uid="{00000000-0004-0000-0300-000000000000}"/>
  </hyperlink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943B7-E3C1-468D-9F76-24F603217BC7}">
  <sheetPr>
    <tabColor rgb="FF92D050"/>
  </sheetPr>
  <dimension ref="A1:R182"/>
  <sheetViews>
    <sheetView showGridLines="0" zoomScaleNormal="100" workbookViewId="0">
      <pane xSplit="1" ySplit="6" topLeftCell="B115" activePane="bottomRight" state="frozen"/>
      <selection activeCell="A2" sqref="A2"/>
      <selection pane="topRight"/>
      <selection pane="bottomLeft"/>
      <selection pane="bottomRight" activeCell="G121" sqref="G121"/>
    </sheetView>
  </sheetViews>
  <sheetFormatPr baseColWidth="10" defaultColWidth="11.42578125" defaultRowHeight="15"/>
  <cols>
    <col min="1" max="1" width="11.42578125" style="344"/>
    <col min="2" max="2" width="18.5703125" style="342" customWidth="1"/>
    <col min="3" max="3" width="18.5703125" style="343" customWidth="1"/>
    <col min="4" max="4" width="18.5703125" style="342" customWidth="1"/>
    <col min="5" max="5" width="18.5703125" style="343" customWidth="1"/>
    <col min="6" max="6" width="18.5703125" style="342" customWidth="1"/>
    <col min="7" max="12" width="18.5703125" style="343" customWidth="1"/>
    <col min="13" max="13" width="18.5703125" style="342" customWidth="1"/>
    <col min="14" max="15" width="18.5703125" style="343" customWidth="1"/>
    <col min="16" max="18" width="13" style="343" customWidth="1"/>
    <col min="19" max="34" width="14" style="344" customWidth="1"/>
    <col min="35" max="16384" width="11.42578125" style="344"/>
  </cols>
  <sheetData>
    <row r="1" spans="1:18">
      <c r="A1" s="341" t="s">
        <v>35</v>
      </c>
    </row>
    <row r="2" spans="1:18">
      <c r="A2" s="345" t="s">
        <v>100</v>
      </c>
      <c r="D2" s="343"/>
      <c r="E2" s="342"/>
      <c r="P2" s="346"/>
      <c r="Q2" s="344"/>
      <c r="R2" s="344"/>
    </row>
    <row r="3" spans="1:18" s="347" customFormat="1" ht="21" customHeight="1" thickBot="1">
      <c r="B3" s="348"/>
      <c r="D3" s="348"/>
      <c r="F3" s="348"/>
      <c r="J3" s="343"/>
      <c r="K3" s="343"/>
      <c r="M3" s="348"/>
    </row>
    <row r="4" spans="1:18" ht="15" customHeight="1">
      <c r="A4" s="349"/>
      <c r="B4" s="744" t="s">
        <v>101</v>
      </c>
      <c r="C4" s="745"/>
      <c r="D4" s="745"/>
      <c r="E4" s="745"/>
      <c r="F4" s="745"/>
      <c r="G4" s="745"/>
      <c r="H4" s="745"/>
      <c r="I4" s="745"/>
      <c r="J4" s="745" t="s">
        <v>102</v>
      </c>
      <c r="K4" s="745"/>
      <c r="L4" s="747" t="s">
        <v>438</v>
      </c>
      <c r="M4" s="748"/>
      <c r="N4" s="745" t="s">
        <v>103</v>
      </c>
      <c r="O4" s="751"/>
      <c r="P4" s="344"/>
      <c r="Q4" s="344"/>
      <c r="R4" s="344"/>
    </row>
    <row r="5" spans="1:18" ht="30" customHeight="1" thickBot="1">
      <c r="A5" s="349"/>
      <c r="B5" s="753" t="s">
        <v>104</v>
      </c>
      <c r="C5" s="746"/>
      <c r="D5" s="746" t="s">
        <v>105</v>
      </c>
      <c r="E5" s="746"/>
      <c r="F5" s="746" t="s">
        <v>106</v>
      </c>
      <c r="G5" s="746"/>
      <c r="H5" s="746" t="s">
        <v>107</v>
      </c>
      <c r="I5" s="746"/>
      <c r="J5" s="746"/>
      <c r="K5" s="746"/>
      <c r="L5" s="749"/>
      <c r="M5" s="750"/>
      <c r="N5" s="746"/>
      <c r="O5" s="752"/>
      <c r="P5" s="344"/>
      <c r="Q5" s="344"/>
      <c r="R5" s="344"/>
    </row>
    <row r="6" spans="1:18" ht="30" customHeight="1" thickBot="1">
      <c r="A6" s="350" t="s">
        <v>49</v>
      </c>
      <c r="B6" s="351" t="s">
        <v>439</v>
      </c>
      <c r="C6" s="352" t="s">
        <v>51</v>
      </c>
      <c r="D6" s="352" t="s">
        <v>439</v>
      </c>
      <c r="E6" s="352" t="s">
        <v>51</v>
      </c>
      <c r="F6" s="352" t="s">
        <v>439</v>
      </c>
      <c r="G6" s="352" t="s">
        <v>51</v>
      </c>
      <c r="H6" s="352" t="s">
        <v>439</v>
      </c>
      <c r="I6" s="352" t="s">
        <v>51</v>
      </c>
      <c r="J6" s="352" t="s">
        <v>439</v>
      </c>
      <c r="K6" s="352" t="s">
        <v>51</v>
      </c>
      <c r="L6" s="352" t="s">
        <v>108</v>
      </c>
      <c r="M6" s="352" t="s">
        <v>51</v>
      </c>
      <c r="N6" s="352" t="s">
        <v>439</v>
      </c>
      <c r="O6" s="353" t="s">
        <v>51</v>
      </c>
      <c r="P6" s="344"/>
      <c r="Q6" s="344"/>
      <c r="R6" s="344"/>
    </row>
    <row r="7" spans="1:18" s="360" customFormat="1" ht="15" customHeight="1">
      <c r="A7" s="354">
        <v>1901</v>
      </c>
      <c r="B7" s="355">
        <v>75.400000000000006</v>
      </c>
      <c r="C7" s="356"/>
      <c r="D7" s="357">
        <v>148.92000000000002</v>
      </c>
      <c r="E7" s="356"/>
      <c r="F7" s="357">
        <v>65.960000000000008</v>
      </c>
      <c r="G7" s="356"/>
      <c r="H7" s="357">
        <v>290.27999999999997</v>
      </c>
      <c r="I7" s="356"/>
      <c r="J7" s="357">
        <v>29.4</v>
      </c>
      <c r="K7" s="356"/>
      <c r="L7" s="358"/>
      <c r="M7" s="357"/>
      <c r="N7" s="357">
        <v>8.6999999999999993</v>
      </c>
      <c r="O7" s="359"/>
    </row>
    <row r="8" spans="1:18" s="360" customFormat="1" ht="15" customHeight="1">
      <c r="A8" s="354">
        <v>1902</v>
      </c>
      <c r="B8" s="355">
        <v>75.03</v>
      </c>
      <c r="C8" s="356"/>
      <c r="D8" s="357">
        <v>145.81</v>
      </c>
      <c r="E8" s="356"/>
      <c r="F8" s="357">
        <v>64.460000000000008</v>
      </c>
      <c r="G8" s="356"/>
      <c r="H8" s="357">
        <v>285.3</v>
      </c>
      <c r="I8" s="356"/>
      <c r="J8" s="357">
        <v>29.3</v>
      </c>
      <c r="K8" s="356"/>
      <c r="L8" s="358"/>
      <c r="M8" s="357"/>
      <c r="N8" s="357">
        <v>8.8000000000000007</v>
      </c>
      <c r="O8" s="361"/>
    </row>
    <row r="9" spans="1:18" s="360" customFormat="1" ht="15" customHeight="1">
      <c r="A9" s="354">
        <v>1903</v>
      </c>
      <c r="B9" s="355">
        <v>72.989999999999995</v>
      </c>
      <c r="C9" s="356"/>
      <c r="D9" s="357">
        <v>142</v>
      </c>
      <c r="E9" s="356"/>
      <c r="F9" s="357">
        <v>63.41</v>
      </c>
      <c r="G9" s="356"/>
      <c r="H9" s="357">
        <v>278.39999999999998</v>
      </c>
      <c r="I9" s="356"/>
      <c r="J9" s="357">
        <v>29.4</v>
      </c>
      <c r="K9" s="356"/>
      <c r="L9" s="358"/>
      <c r="M9" s="357"/>
      <c r="N9" s="357">
        <v>8.8000000000000007</v>
      </c>
      <c r="O9" s="361"/>
    </row>
    <row r="10" spans="1:18" s="360" customFormat="1" ht="15" customHeight="1">
      <c r="A10" s="354">
        <v>1904</v>
      </c>
      <c r="B10" s="355">
        <v>72.510000000000005</v>
      </c>
      <c r="C10" s="356"/>
      <c r="D10" s="357">
        <v>140.34</v>
      </c>
      <c r="E10" s="356"/>
      <c r="F10" s="357">
        <v>61.980000000000004</v>
      </c>
      <c r="G10" s="356"/>
      <c r="H10" s="357">
        <v>274.83</v>
      </c>
      <c r="I10" s="356"/>
      <c r="J10" s="357">
        <v>29.3</v>
      </c>
      <c r="K10" s="356"/>
      <c r="L10" s="358"/>
      <c r="M10" s="357"/>
      <c r="N10" s="357">
        <v>8.8000000000000007</v>
      </c>
      <c r="O10" s="361"/>
    </row>
    <row r="11" spans="1:18" s="360" customFormat="1" ht="15" customHeight="1">
      <c r="A11" s="354">
        <v>1905</v>
      </c>
      <c r="B11" s="355">
        <v>72.52</v>
      </c>
      <c r="C11" s="356"/>
      <c r="D11" s="357">
        <v>137.82999999999998</v>
      </c>
      <c r="E11" s="356"/>
      <c r="F11" s="357">
        <v>60.239999999999995</v>
      </c>
      <c r="G11" s="356"/>
      <c r="H11" s="357">
        <v>270.58999999999997</v>
      </c>
      <c r="I11" s="356"/>
      <c r="J11" s="357">
        <v>29.3</v>
      </c>
      <c r="K11" s="356"/>
      <c r="L11" s="358"/>
      <c r="M11" s="357"/>
      <c r="N11" s="357">
        <v>8.9</v>
      </c>
      <c r="O11" s="361"/>
    </row>
    <row r="12" spans="1:18" s="360" customFormat="1" ht="15" customHeight="1">
      <c r="A12" s="354">
        <v>1906</v>
      </c>
      <c r="B12" s="355">
        <v>72.98</v>
      </c>
      <c r="C12" s="356"/>
      <c r="D12" s="357">
        <v>137.09</v>
      </c>
      <c r="E12" s="356"/>
      <c r="F12" s="357">
        <v>59.930000000000007</v>
      </c>
      <c r="G12" s="356"/>
      <c r="H12" s="357">
        <v>270</v>
      </c>
      <c r="I12" s="356"/>
      <c r="J12" s="357">
        <v>29.2</v>
      </c>
      <c r="K12" s="356"/>
      <c r="L12" s="358"/>
      <c r="M12" s="357"/>
      <c r="N12" s="357">
        <v>8.8000000000000007</v>
      </c>
      <c r="O12" s="361"/>
    </row>
    <row r="13" spans="1:18" s="360" customFormat="1" ht="15" customHeight="1">
      <c r="A13" s="354">
        <v>1907</v>
      </c>
      <c r="B13" s="355">
        <v>72.58</v>
      </c>
      <c r="C13" s="356"/>
      <c r="D13" s="357">
        <v>130.85</v>
      </c>
      <c r="E13" s="356"/>
      <c r="F13" s="357">
        <v>54.12</v>
      </c>
      <c r="G13" s="356"/>
      <c r="H13" s="357">
        <v>257.55</v>
      </c>
      <c r="I13" s="356"/>
      <c r="J13" s="357">
        <v>29</v>
      </c>
      <c r="K13" s="356"/>
      <c r="L13" s="358"/>
      <c r="M13" s="357"/>
      <c r="N13" s="357">
        <v>9.1999999999999993</v>
      </c>
      <c r="O13" s="361"/>
    </row>
    <row r="14" spans="1:18" s="360" customFormat="1" ht="15" customHeight="1">
      <c r="A14" s="354">
        <v>1908</v>
      </c>
      <c r="B14" s="355">
        <v>74.63</v>
      </c>
      <c r="C14" s="356"/>
      <c r="D14" s="357">
        <v>134.31</v>
      </c>
      <c r="E14" s="356"/>
      <c r="F14" s="357">
        <v>54.69</v>
      </c>
      <c r="G14" s="356"/>
      <c r="H14" s="357">
        <v>263.63</v>
      </c>
      <c r="I14" s="356"/>
      <c r="J14" s="357">
        <v>28.9</v>
      </c>
      <c r="K14" s="356"/>
      <c r="L14" s="358"/>
      <c r="M14" s="357"/>
      <c r="N14" s="357">
        <v>8.9</v>
      </c>
      <c r="O14" s="361"/>
    </row>
    <row r="15" spans="1:18" s="360" customFormat="1" ht="15" customHeight="1">
      <c r="A15" s="354">
        <v>1909</v>
      </c>
      <c r="B15" s="355">
        <v>73.45</v>
      </c>
      <c r="C15" s="356"/>
      <c r="D15" s="357">
        <v>129.44</v>
      </c>
      <c r="E15" s="356"/>
      <c r="F15" s="357">
        <v>52.84</v>
      </c>
      <c r="G15" s="356"/>
      <c r="H15" s="357">
        <v>255.73</v>
      </c>
      <c r="I15" s="356"/>
      <c r="J15" s="357">
        <v>28.9</v>
      </c>
      <c r="K15" s="356"/>
      <c r="L15" s="358"/>
      <c r="M15" s="357"/>
      <c r="N15" s="357">
        <v>8.8000000000000007</v>
      </c>
      <c r="O15" s="361"/>
    </row>
    <row r="16" spans="1:18" s="360" customFormat="1" ht="15" customHeight="1">
      <c r="A16" s="354">
        <v>1910</v>
      </c>
      <c r="B16" s="355">
        <v>73.8</v>
      </c>
      <c r="C16" s="356"/>
      <c r="D16" s="357">
        <v>130.38</v>
      </c>
      <c r="E16" s="356"/>
      <c r="F16" s="357">
        <v>52.870000000000005</v>
      </c>
      <c r="G16" s="356"/>
      <c r="H16" s="357">
        <v>257.05</v>
      </c>
      <c r="I16" s="356"/>
      <c r="J16" s="357">
        <v>28.9</v>
      </c>
      <c r="K16" s="356"/>
      <c r="L16" s="358"/>
      <c r="M16" s="357"/>
      <c r="N16" s="357">
        <v>8.6999999999999993</v>
      </c>
      <c r="O16" s="361"/>
    </row>
    <row r="17" spans="1:15" s="360" customFormat="1" ht="15" customHeight="1">
      <c r="A17" s="354">
        <v>1911</v>
      </c>
      <c r="B17" s="355">
        <v>71.709999999999994</v>
      </c>
      <c r="C17" s="356"/>
      <c r="D17" s="357">
        <v>124.42999999999999</v>
      </c>
      <c r="E17" s="356"/>
      <c r="F17" s="357">
        <v>50.06</v>
      </c>
      <c r="G17" s="356"/>
      <c r="H17" s="357">
        <v>246.2</v>
      </c>
      <c r="I17" s="356"/>
      <c r="J17" s="357">
        <v>28.8</v>
      </c>
      <c r="K17" s="356"/>
      <c r="L17" s="358"/>
      <c r="M17" s="357"/>
      <c r="N17" s="357">
        <v>8.8000000000000007</v>
      </c>
      <c r="O17" s="361"/>
    </row>
    <row r="18" spans="1:15" s="360" customFormat="1" ht="15" customHeight="1">
      <c r="A18" s="354">
        <v>1912</v>
      </c>
      <c r="B18" s="355">
        <v>73.03</v>
      </c>
      <c r="C18" s="356"/>
      <c r="D18" s="357">
        <v>125.82000000000001</v>
      </c>
      <c r="E18" s="356"/>
      <c r="F18" s="357">
        <v>49.68</v>
      </c>
      <c r="G18" s="356"/>
      <c r="H18" s="357">
        <v>248.53</v>
      </c>
      <c r="I18" s="356"/>
      <c r="J18" s="357">
        <v>28.7</v>
      </c>
      <c r="K18" s="356"/>
      <c r="L18" s="358"/>
      <c r="M18" s="357"/>
      <c r="N18" s="357">
        <v>8.6999999999999993</v>
      </c>
      <c r="O18" s="361"/>
    </row>
    <row r="19" spans="1:15" s="360" customFormat="1" ht="15" customHeight="1">
      <c r="A19" s="354">
        <v>1913</v>
      </c>
      <c r="B19" s="355">
        <v>72.86</v>
      </c>
      <c r="C19" s="356"/>
      <c r="D19" s="357">
        <v>124.72</v>
      </c>
      <c r="E19" s="356"/>
      <c r="F19" s="357">
        <v>49.22</v>
      </c>
      <c r="G19" s="356"/>
      <c r="H19" s="357">
        <v>246.8</v>
      </c>
      <c r="I19" s="356"/>
      <c r="J19" s="357">
        <v>28.7</v>
      </c>
      <c r="K19" s="356"/>
      <c r="L19" s="358"/>
      <c r="M19" s="357"/>
      <c r="N19" s="357">
        <v>8.8000000000000007</v>
      </c>
      <c r="O19" s="361"/>
    </row>
    <row r="20" spans="1:15" s="360" customFormat="1" ht="15" customHeight="1">
      <c r="A20" s="354">
        <v>1914</v>
      </c>
      <c r="B20" s="355">
        <v>68.06</v>
      </c>
      <c r="C20" s="356"/>
      <c r="D20" s="357">
        <v>119.09</v>
      </c>
      <c r="E20" s="356"/>
      <c r="F20" s="357">
        <v>46.39</v>
      </c>
      <c r="G20" s="356"/>
      <c r="H20" s="357">
        <v>233.54</v>
      </c>
      <c r="I20" s="356"/>
      <c r="J20" s="357">
        <v>28.7</v>
      </c>
      <c r="K20" s="356"/>
      <c r="L20" s="358"/>
      <c r="M20" s="357"/>
      <c r="N20" s="357">
        <v>8.5</v>
      </c>
      <c r="O20" s="361"/>
    </row>
    <row r="21" spans="1:15" s="360" customFormat="1" ht="15" customHeight="1">
      <c r="A21" s="354">
        <v>1915</v>
      </c>
      <c r="B21" s="355">
        <v>40.06</v>
      </c>
      <c r="C21" s="356"/>
      <c r="D21" s="357">
        <v>75.11</v>
      </c>
      <c r="E21" s="356"/>
      <c r="F21" s="357">
        <v>36.770000000000003</v>
      </c>
      <c r="G21" s="356"/>
      <c r="H21" s="357">
        <v>151.94</v>
      </c>
      <c r="I21" s="356"/>
      <c r="J21" s="357">
        <v>29.5</v>
      </c>
      <c r="K21" s="356"/>
      <c r="L21" s="358"/>
      <c r="M21" s="357"/>
      <c r="N21" s="357">
        <v>11.2</v>
      </c>
      <c r="O21" s="361"/>
    </row>
    <row r="22" spans="1:15" s="360" customFormat="1" ht="15" customHeight="1">
      <c r="A22" s="354">
        <v>1916</v>
      </c>
      <c r="B22" s="355">
        <v>28.8</v>
      </c>
      <c r="C22" s="356"/>
      <c r="D22" s="357">
        <v>61.06</v>
      </c>
      <c r="E22" s="356"/>
      <c r="F22" s="357">
        <v>33.18</v>
      </c>
      <c r="G22" s="356"/>
      <c r="H22" s="357">
        <v>123.04</v>
      </c>
      <c r="I22" s="356"/>
      <c r="J22" s="357">
        <v>30</v>
      </c>
      <c r="K22" s="356"/>
      <c r="L22" s="358"/>
      <c r="M22" s="357"/>
      <c r="N22" s="357">
        <v>13.8</v>
      </c>
      <c r="O22" s="361"/>
    </row>
    <row r="23" spans="1:15" s="360" customFormat="1" ht="15" customHeight="1">
      <c r="A23" s="354">
        <v>1917</v>
      </c>
      <c r="B23" s="355">
        <v>30.74</v>
      </c>
      <c r="C23" s="356"/>
      <c r="D23" s="357">
        <v>68</v>
      </c>
      <c r="E23" s="356"/>
      <c r="F23" s="357">
        <v>35.450000000000003</v>
      </c>
      <c r="G23" s="356"/>
      <c r="H23" s="357">
        <v>134.19</v>
      </c>
      <c r="I23" s="356"/>
      <c r="J23" s="357">
        <v>30</v>
      </c>
      <c r="K23" s="356"/>
      <c r="L23" s="358"/>
      <c r="M23" s="357"/>
      <c r="N23" s="357">
        <v>14.2</v>
      </c>
      <c r="O23" s="361"/>
    </row>
    <row r="24" spans="1:15" s="360" customFormat="1" ht="15" customHeight="1">
      <c r="A24" s="354">
        <v>1918</v>
      </c>
      <c r="B24" s="355">
        <v>34.46</v>
      </c>
      <c r="C24" s="356"/>
      <c r="D24" s="357">
        <v>79.03</v>
      </c>
      <c r="E24" s="356"/>
      <c r="F24" s="357">
        <v>42.44</v>
      </c>
      <c r="G24" s="356"/>
      <c r="H24" s="357">
        <v>155.93</v>
      </c>
      <c r="I24" s="356"/>
      <c r="J24" s="357">
        <v>30.2</v>
      </c>
      <c r="K24" s="356"/>
      <c r="L24" s="358"/>
      <c r="M24" s="357"/>
      <c r="N24" s="357">
        <v>13.8</v>
      </c>
      <c r="O24" s="361"/>
    </row>
    <row r="25" spans="1:15" s="360" customFormat="1" ht="15" customHeight="1">
      <c r="A25" s="354">
        <v>1919</v>
      </c>
      <c r="B25" s="355">
        <v>33.71</v>
      </c>
      <c r="C25" s="356"/>
      <c r="D25" s="357">
        <v>83.740000000000009</v>
      </c>
      <c r="E25" s="356"/>
      <c r="F25" s="357">
        <v>41.62</v>
      </c>
      <c r="G25" s="356"/>
      <c r="H25" s="357">
        <v>159.07</v>
      </c>
      <c r="I25" s="356"/>
      <c r="J25" s="357">
        <v>30.1</v>
      </c>
      <c r="K25" s="356"/>
      <c r="L25" s="358"/>
      <c r="M25" s="357"/>
      <c r="N25" s="357">
        <v>13.3</v>
      </c>
      <c r="O25" s="361"/>
    </row>
    <row r="26" spans="1:15" s="360" customFormat="1" ht="15" customHeight="1">
      <c r="A26" s="354">
        <v>1920</v>
      </c>
      <c r="B26" s="355">
        <v>66.540000000000006</v>
      </c>
      <c r="C26" s="356"/>
      <c r="D26" s="357">
        <v>145.75</v>
      </c>
      <c r="E26" s="356"/>
      <c r="F26" s="357">
        <v>57.17</v>
      </c>
      <c r="G26" s="356"/>
      <c r="H26" s="357">
        <v>269.45999999999998</v>
      </c>
      <c r="I26" s="356"/>
      <c r="J26" s="357">
        <v>29.3</v>
      </c>
      <c r="K26" s="356"/>
      <c r="L26" s="358"/>
      <c r="M26" s="357"/>
      <c r="N26" s="357">
        <v>9.9</v>
      </c>
      <c r="O26" s="361"/>
    </row>
    <row r="27" spans="1:15" s="360" customFormat="1" ht="15" customHeight="1">
      <c r="A27" s="354">
        <v>1921</v>
      </c>
      <c r="B27" s="355">
        <v>74.8</v>
      </c>
      <c r="C27" s="356"/>
      <c r="D27" s="357">
        <v>135.57</v>
      </c>
      <c r="E27" s="356"/>
      <c r="F27" s="357">
        <v>49.769999999999996</v>
      </c>
      <c r="G27" s="356"/>
      <c r="H27" s="357">
        <v>260.14</v>
      </c>
      <c r="I27" s="356"/>
      <c r="J27" s="357">
        <v>28.7</v>
      </c>
      <c r="K27" s="356"/>
      <c r="L27" s="358"/>
      <c r="M27" s="357"/>
      <c r="N27" s="357">
        <v>9</v>
      </c>
      <c r="O27" s="361"/>
    </row>
    <row r="28" spans="1:15" s="360" customFormat="1" ht="15" customHeight="1">
      <c r="A28" s="354">
        <v>1922</v>
      </c>
      <c r="B28" s="355">
        <v>69.11</v>
      </c>
      <c r="C28" s="356"/>
      <c r="D28" s="357">
        <v>127.12</v>
      </c>
      <c r="E28" s="356"/>
      <c r="F28" s="357">
        <v>46.07</v>
      </c>
      <c r="G28" s="356"/>
      <c r="H28" s="357">
        <v>242.3</v>
      </c>
      <c r="I28" s="356"/>
      <c r="J28" s="357">
        <v>28.7</v>
      </c>
      <c r="K28" s="356"/>
      <c r="L28" s="358"/>
      <c r="M28" s="357"/>
      <c r="N28" s="357">
        <v>8.6</v>
      </c>
      <c r="O28" s="361"/>
    </row>
    <row r="29" spans="1:15" s="360" customFormat="1" ht="15" customHeight="1">
      <c r="A29" s="354">
        <v>1923</v>
      </c>
      <c r="B29" s="355">
        <v>68.88</v>
      </c>
      <c r="C29" s="356"/>
      <c r="D29" s="357">
        <v>125.78999999999999</v>
      </c>
      <c r="E29" s="356"/>
      <c r="F29" s="357">
        <v>46</v>
      </c>
      <c r="G29" s="356"/>
      <c r="H29" s="357">
        <v>240.67</v>
      </c>
      <c r="I29" s="356"/>
      <c r="J29" s="357">
        <v>28.7</v>
      </c>
      <c r="K29" s="356"/>
      <c r="L29" s="358"/>
      <c r="M29" s="357"/>
      <c r="N29" s="357">
        <v>8.6999999999999993</v>
      </c>
      <c r="O29" s="361"/>
    </row>
    <row r="30" spans="1:15" s="360" customFormat="1" ht="15" customHeight="1">
      <c r="A30" s="354">
        <v>1924</v>
      </c>
      <c r="B30" s="355">
        <v>68.7</v>
      </c>
      <c r="C30" s="356"/>
      <c r="D30" s="357">
        <v>122.22</v>
      </c>
      <c r="E30" s="356"/>
      <c r="F30" s="357">
        <v>44.69</v>
      </c>
      <c r="G30" s="356"/>
      <c r="H30" s="357">
        <v>235.61</v>
      </c>
      <c r="I30" s="356"/>
      <c r="J30" s="357">
        <v>28.7</v>
      </c>
      <c r="K30" s="356"/>
      <c r="L30" s="358"/>
      <c r="M30" s="357"/>
      <c r="N30" s="357">
        <v>8.5</v>
      </c>
      <c r="O30" s="361"/>
    </row>
    <row r="31" spans="1:15" s="360" customFormat="1" ht="15" customHeight="1">
      <c r="A31" s="354">
        <v>1925</v>
      </c>
      <c r="B31" s="355">
        <v>71.290000000000006</v>
      </c>
      <c r="C31" s="356"/>
      <c r="D31" s="357">
        <v>122.65</v>
      </c>
      <c r="E31" s="356"/>
      <c r="F31" s="357">
        <v>44.9</v>
      </c>
      <c r="G31" s="356"/>
      <c r="H31" s="357">
        <v>238.84</v>
      </c>
      <c r="I31" s="356"/>
      <c r="J31" s="357">
        <v>28.6</v>
      </c>
      <c r="K31" s="356"/>
      <c r="L31" s="358"/>
      <c r="M31" s="357"/>
      <c r="N31" s="357">
        <v>8.6</v>
      </c>
      <c r="O31" s="361"/>
    </row>
    <row r="32" spans="1:15" s="360" customFormat="1" ht="15" customHeight="1">
      <c r="A32" s="354">
        <v>1926</v>
      </c>
      <c r="B32" s="355">
        <v>71.89</v>
      </c>
      <c r="C32" s="356"/>
      <c r="D32" s="357">
        <v>120.75999999999999</v>
      </c>
      <c r="E32" s="356"/>
      <c r="F32" s="357">
        <v>44.15</v>
      </c>
      <c r="G32" s="356"/>
      <c r="H32" s="357">
        <v>236.8</v>
      </c>
      <c r="I32" s="356"/>
      <c r="J32" s="357">
        <v>28.5</v>
      </c>
      <c r="K32" s="356"/>
      <c r="L32" s="358"/>
      <c r="M32" s="357"/>
      <c r="N32" s="357">
        <v>8.5</v>
      </c>
      <c r="O32" s="361"/>
    </row>
    <row r="33" spans="1:15" s="360" customFormat="1" ht="15" customHeight="1">
      <c r="A33" s="354">
        <v>1927</v>
      </c>
      <c r="B33" s="355">
        <v>70.8</v>
      </c>
      <c r="C33" s="356"/>
      <c r="D33" s="357">
        <v>116.11000000000001</v>
      </c>
      <c r="E33" s="356"/>
      <c r="F33" s="357">
        <v>42.04</v>
      </c>
      <c r="G33" s="356"/>
      <c r="H33" s="357">
        <v>228.95</v>
      </c>
      <c r="I33" s="356"/>
      <c r="J33" s="357">
        <v>28.4</v>
      </c>
      <c r="K33" s="356"/>
      <c r="L33" s="358"/>
      <c r="M33" s="357"/>
      <c r="N33" s="357">
        <v>8.4</v>
      </c>
      <c r="O33" s="361"/>
    </row>
    <row r="34" spans="1:15" s="360" customFormat="1" ht="15" customHeight="1">
      <c r="A34" s="354">
        <v>1928</v>
      </c>
      <c r="B34" s="355">
        <v>71.430000000000007</v>
      </c>
      <c r="C34" s="356"/>
      <c r="D34" s="357">
        <v>116.15</v>
      </c>
      <c r="E34" s="356"/>
      <c r="F34" s="357">
        <v>42.94</v>
      </c>
      <c r="G34" s="356"/>
      <c r="H34" s="357">
        <v>230.52</v>
      </c>
      <c r="I34" s="356"/>
      <c r="J34" s="357">
        <v>28.5</v>
      </c>
      <c r="K34" s="356"/>
      <c r="L34" s="358"/>
      <c r="M34" s="357"/>
      <c r="N34" s="357">
        <v>8.4</v>
      </c>
      <c r="O34" s="361"/>
    </row>
    <row r="35" spans="1:15" s="360" customFormat="1" ht="15" customHeight="1">
      <c r="A35" s="354">
        <v>1929</v>
      </c>
      <c r="B35" s="355">
        <v>70.790000000000006</v>
      </c>
      <c r="C35" s="356"/>
      <c r="D35" s="357">
        <v>112.59</v>
      </c>
      <c r="E35" s="356"/>
      <c r="F35" s="357">
        <v>40.739999999999995</v>
      </c>
      <c r="G35" s="356"/>
      <c r="H35" s="357">
        <v>224.12</v>
      </c>
      <c r="I35" s="356"/>
      <c r="J35" s="357">
        <v>28.3</v>
      </c>
      <c r="K35" s="356"/>
      <c r="L35" s="358"/>
      <c r="M35" s="357"/>
      <c r="N35" s="357">
        <v>8.4</v>
      </c>
      <c r="O35" s="361"/>
    </row>
    <row r="36" spans="1:15" s="360" customFormat="1" ht="15" customHeight="1">
      <c r="A36" s="354">
        <v>1930</v>
      </c>
      <c r="B36" s="355">
        <v>73.42</v>
      </c>
      <c r="C36" s="356"/>
      <c r="D36" s="357">
        <v>115.16</v>
      </c>
      <c r="E36" s="356"/>
      <c r="F36" s="357">
        <v>40.950000000000003</v>
      </c>
      <c r="G36" s="356"/>
      <c r="H36" s="357">
        <v>229.53</v>
      </c>
      <c r="I36" s="356"/>
      <c r="J36" s="357">
        <v>28.3</v>
      </c>
      <c r="K36" s="356"/>
      <c r="L36" s="358"/>
      <c r="M36" s="357"/>
      <c r="N36" s="357">
        <v>8.3000000000000007</v>
      </c>
      <c r="O36" s="361"/>
    </row>
    <row r="37" spans="1:15" s="360" customFormat="1" ht="15" customHeight="1">
      <c r="A37" s="354">
        <v>1931</v>
      </c>
      <c r="B37" s="355">
        <v>73.180000000000007</v>
      </c>
      <c r="C37" s="356"/>
      <c r="D37" s="357">
        <v>112.47</v>
      </c>
      <c r="E37" s="356"/>
      <c r="F37" s="357">
        <v>39.049999999999997</v>
      </c>
      <c r="G37" s="356"/>
      <c r="H37" s="357">
        <v>224.7</v>
      </c>
      <c r="I37" s="356"/>
      <c r="J37" s="357">
        <v>28.2</v>
      </c>
      <c r="K37" s="356"/>
      <c r="L37" s="358"/>
      <c r="M37" s="357"/>
      <c r="N37" s="357">
        <v>8</v>
      </c>
      <c r="O37" s="361"/>
    </row>
    <row r="38" spans="1:15" s="360" customFormat="1" ht="15" customHeight="1">
      <c r="A38" s="354">
        <v>1932</v>
      </c>
      <c r="B38" s="355">
        <v>71.83</v>
      </c>
      <c r="C38" s="356"/>
      <c r="D38" s="357">
        <v>111.75</v>
      </c>
      <c r="E38" s="356"/>
      <c r="F38" s="357">
        <v>39</v>
      </c>
      <c r="G38" s="356"/>
      <c r="H38" s="357">
        <v>222.58</v>
      </c>
      <c r="I38" s="356"/>
      <c r="J38" s="357">
        <v>28.2</v>
      </c>
      <c r="K38" s="356"/>
      <c r="L38" s="358"/>
      <c r="M38" s="357"/>
      <c r="N38" s="357">
        <v>7.8</v>
      </c>
      <c r="O38" s="361"/>
    </row>
    <row r="39" spans="1:15" s="360" customFormat="1" ht="15" customHeight="1">
      <c r="A39" s="354">
        <v>1933</v>
      </c>
      <c r="B39" s="355">
        <v>69.12</v>
      </c>
      <c r="C39" s="356"/>
      <c r="D39" s="357">
        <v>105.93</v>
      </c>
      <c r="E39" s="356"/>
      <c r="F39" s="357">
        <v>36.049999999999997</v>
      </c>
      <c r="G39" s="356"/>
      <c r="H39" s="357">
        <v>211.1</v>
      </c>
      <c r="I39" s="356"/>
      <c r="J39" s="357">
        <v>28.1</v>
      </c>
      <c r="K39" s="356"/>
      <c r="L39" s="358"/>
      <c r="M39" s="357"/>
      <c r="N39" s="357">
        <v>7.5</v>
      </c>
      <c r="O39" s="361"/>
    </row>
    <row r="40" spans="1:15" s="360" customFormat="1" ht="15" customHeight="1">
      <c r="A40" s="354">
        <v>1934</v>
      </c>
      <c r="B40" s="355">
        <v>71.150000000000006</v>
      </c>
      <c r="C40" s="356"/>
      <c r="D40" s="357">
        <v>107.19</v>
      </c>
      <c r="E40" s="356"/>
      <c r="F40" s="357">
        <v>35.72</v>
      </c>
      <c r="G40" s="356"/>
      <c r="H40" s="357">
        <v>214.06</v>
      </c>
      <c r="I40" s="356"/>
      <c r="J40" s="357">
        <v>28</v>
      </c>
      <c r="K40" s="356"/>
      <c r="L40" s="358"/>
      <c r="M40" s="357"/>
      <c r="N40" s="357">
        <v>7.2</v>
      </c>
      <c r="O40" s="361"/>
    </row>
    <row r="41" spans="1:15" s="360" customFormat="1" ht="15" customHeight="1">
      <c r="A41" s="354">
        <v>1935</v>
      </c>
      <c r="B41" s="355">
        <v>70.23</v>
      </c>
      <c r="C41" s="356"/>
      <c r="D41" s="357">
        <v>102.9</v>
      </c>
      <c r="E41" s="356"/>
      <c r="F41" s="357">
        <v>33.83</v>
      </c>
      <c r="G41" s="356"/>
      <c r="H41" s="357">
        <v>206.96</v>
      </c>
      <c r="I41" s="356"/>
      <c r="J41" s="357">
        <v>27.9</v>
      </c>
      <c r="K41" s="356"/>
      <c r="L41" s="358"/>
      <c r="M41" s="357"/>
      <c r="N41" s="357">
        <v>7</v>
      </c>
      <c r="O41" s="361"/>
    </row>
    <row r="42" spans="1:15" s="360" customFormat="1" ht="15" customHeight="1">
      <c r="A42" s="354">
        <v>1936</v>
      </c>
      <c r="B42" s="355">
        <v>70.98</v>
      </c>
      <c r="C42" s="356"/>
      <c r="D42" s="357">
        <v>104.25999999999999</v>
      </c>
      <c r="E42" s="356"/>
      <c r="F42" s="357">
        <v>33.950000000000003</v>
      </c>
      <c r="G42" s="356"/>
      <c r="H42" s="357">
        <v>209.19</v>
      </c>
      <c r="I42" s="356"/>
      <c r="J42" s="357">
        <v>27.9</v>
      </c>
      <c r="K42" s="356"/>
      <c r="L42" s="358"/>
      <c r="M42" s="357"/>
      <c r="N42" s="357">
        <v>6.5</v>
      </c>
      <c r="O42" s="361"/>
    </row>
    <row r="43" spans="1:15" s="360" customFormat="1" ht="15" customHeight="1">
      <c r="A43" s="354">
        <v>1937</v>
      </c>
      <c r="B43" s="355">
        <v>70.959999999999994</v>
      </c>
      <c r="C43" s="356"/>
      <c r="D43" s="357">
        <v>105.14</v>
      </c>
      <c r="E43" s="356"/>
      <c r="F43" s="357">
        <v>33.79</v>
      </c>
      <c r="G43" s="356"/>
      <c r="H43" s="357">
        <v>209.89</v>
      </c>
      <c r="I43" s="356"/>
      <c r="J43" s="357">
        <v>27.9</v>
      </c>
      <c r="K43" s="356"/>
      <c r="L43" s="358"/>
      <c r="M43" s="357"/>
      <c r="N43" s="357">
        <v>6.5</v>
      </c>
      <c r="O43" s="361"/>
    </row>
    <row r="44" spans="1:15" s="360" customFormat="1" ht="15" customHeight="1">
      <c r="A44" s="354">
        <v>1938</v>
      </c>
      <c r="B44" s="355">
        <v>71.739999999999995</v>
      </c>
      <c r="C44" s="356"/>
      <c r="D44" s="357">
        <v>107.74000000000001</v>
      </c>
      <c r="E44" s="356"/>
      <c r="F44" s="357">
        <v>33.28</v>
      </c>
      <c r="G44" s="356"/>
      <c r="H44" s="357">
        <v>212.76</v>
      </c>
      <c r="I44" s="356"/>
      <c r="J44" s="357">
        <v>27.9</v>
      </c>
      <c r="K44" s="356"/>
      <c r="L44" s="358"/>
      <c r="M44" s="357"/>
      <c r="N44" s="357">
        <v>6.3</v>
      </c>
      <c r="O44" s="361"/>
    </row>
    <row r="45" spans="1:15" s="360" customFormat="1" ht="15" customHeight="1">
      <c r="A45" s="354">
        <v>1939</v>
      </c>
      <c r="B45" s="355">
        <v>72.62</v>
      </c>
      <c r="C45" s="356"/>
      <c r="D45" s="357">
        <v>110.44</v>
      </c>
      <c r="E45" s="356"/>
      <c r="F45" s="357">
        <v>33.56</v>
      </c>
      <c r="G45" s="356"/>
      <c r="H45" s="357">
        <v>216.62</v>
      </c>
      <c r="I45" s="356"/>
      <c r="J45" s="357">
        <v>27.9</v>
      </c>
      <c r="K45" s="356"/>
      <c r="L45" s="358"/>
      <c r="M45" s="357"/>
      <c r="N45" s="357">
        <v>6.3</v>
      </c>
      <c r="O45" s="361"/>
    </row>
    <row r="46" spans="1:15" s="360" customFormat="1" ht="15" customHeight="1">
      <c r="A46" s="354">
        <v>1940</v>
      </c>
      <c r="B46" s="355">
        <v>61.77</v>
      </c>
      <c r="C46" s="356"/>
      <c r="D46" s="357">
        <v>102.34</v>
      </c>
      <c r="E46" s="356"/>
      <c r="F46" s="357">
        <v>36.14</v>
      </c>
      <c r="G46" s="356"/>
      <c r="H46" s="357">
        <v>200.25</v>
      </c>
      <c r="I46" s="356"/>
      <c r="J46" s="357">
        <v>28.4</v>
      </c>
      <c r="K46" s="356"/>
      <c r="L46" s="358"/>
      <c r="M46" s="357"/>
      <c r="N46" s="357">
        <v>7.2</v>
      </c>
      <c r="O46" s="361"/>
    </row>
    <row r="47" spans="1:15" s="360" customFormat="1" ht="15" customHeight="1">
      <c r="A47" s="354">
        <v>1941</v>
      </c>
      <c r="B47" s="355">
        <v>54.68</v>
      </c>
      <c r="C47" s="356"/>
      <c r="D47" s="357">
        <v>95.47</v>
      </c>
      <c r="E47" s="356"/>
      <c r="F47" s="357">
        <v>35.200000000000003</v>
      </c>
      <c r="G47" s="356"/>
      <c r="H47" s="357">
        <v>185.35</v>
      </c>
      <c r="I47" s="356"/>
      <c r="J47" s="357">
        <v>28.7</v>
      </c>
      <c r="K47" s="356"/>
      <c r="L47" s="358">
        <v>24.771980000000003</v>
      </c>
      <c r="M47" s="357"/>
      <c r="N47" s="357">
        <v>8.1</v>
      </c>
      <c r="O47" s="361"/>
    </row>
    <row r="48" spans="1:15" s="360" customFormat="1" ht="15" customHeight="1">
      <c r="A48" s="354">
        <v>1942</v>
      </c>
      <c r="B48" s="355">
        <v>61.35</v>
      </c>
      <c r="C48" s="356"/>
      <c r="D48" s="357">
        <v>103.97999999999999</v>
      </c>
      <c r="E48" s="356"/>
      <c r="F48" s="357">
        <v>38.92</v>
      </c>
      <c r="G48" s="356"/>
      <c r="H48" s="357">
        <v>204.25</v>
      </c>
      <c r="I48" s="356"/>
      <c r="J48" s="357">
        <v>28.6</v>
      </c>
      <c r="K48" s="356"/>
      <c r="L48" s="358">
        <v>24.87668</v>
      </c>
      <c r="M48" s="357"/>
      <c r="N48" s="357">
        <v>7.7</v>
      </c>
      <c r="O48" s="361"/>
    </row>
    <row r="49" spans="1:15" s="360" customFormat="1" ht="15" customHeight="1">
      <c r="A49" s="354">
        <v>1943</v>
      </c>
      <c r="B49" s="355">
        <v>69.22</v>
      </c>
      <c r="C49" s="356"/>
      <c r="D49" s="357">
        <v>109.22</v>
      </c>
      <c r="E49" s="356"/>
      <c r="F49" s="357">
        <v>40.200000000000003</v>
      </c>
      <c r="G49" s="356"/>
      <c r="H49" s="357">
        <v>218.64</v>
      </c>
      <c r="I49" s="356"/>
      <c r="J49" s="357">
        <v>28.4</v>
      </c>
      <c r="K49" s="356"/>
      <c r="L49" s="358">
        <v>24.96236</v>
      </c>
      <c r="M49" s="357"/>
      <c r="N49" s="357">
        <v>7.9</v>
      </c>
      <c r="O49" s="361"/>
    </row>
    <row r="50" spans="1:15" s="360" customFormat="1" ht="15" customHeight="1">
      <c r="A50" s="354">
        <v>1944</v>
      </c>
      <c r="B50" s="355">
        <v>68.03</v>
      </c>
      <c r="C50" s="356"/>
      <c r="D50" s="357">
        <v>114.22</v>
      </c>
      <c r="E50" s="356"/>
      <c r="F50" s="357">
        <v>42.69</v>
      </c>
      <c r="G50" s="356"/>
      <c r="H50" s="357">
        <v>224.94</v>
      </c>
      <c r="I50" s="356"/>
      <c r="J50" s="357">
        <v>28.6</v>
      </c>
      <c r="K50" s="356"/>
      <c r="L50" s="358">
        <v>25.215600000000002</v>
      </c>
      <c r="M50" s="357"/>
      <c r="N50" s="357">
        <v>9.4</v>
      </c>
      <c r="O50" s="361"/>
    </row>
    <row r="51" spans="1:15" s="360" customFormat="1" ht="15" customHeight="1">
      <c r="A51" s="354">
        <v>1945</v>
      </c>
      <c r="B51" s="355">
        <v>68.77</v>
      </c>
      <c r="C51" s="356"/>
      <c r="D51" s="357">
        <v>118.08</v>
      </c>
      <c r="E51" s="356"/>
      <c r="F51" s="357">
        <v>44.17</v>
      </c>
      <c r="G51" s="356"/>
      <c r="H51" s="357">
        <v>231.02</v>
      </c>
      <c r="I51" s="356"/>
      <c r="J51" s="357">
        <v>28.6</v>
      </c>
      <c r="K51" s="356"/>
      <c r="L51" s="358">
        <v>25.408059999999999</v>
      </c>
      <c r="M51" s="357"/>
      <c r="N51" s="357">
        <v>10.5</v>
      </c>
      <c r="O51" s="361"/>
    </row>
    <row r="52" spans="1:15" s="360" customFormat="1" ht="15" customHeight="1">
      <c r="A52" s="354">
        <v>1946</v>
      </c>
      <c r="B52" s="355">
        <v>80.150000000000006</v>
      </c>
      <c r="C52" s="356"/>
      <c r="D52" s="357">
        <v>164.76999999999998</v>
      </c>
      <c r="E52" s="356"/>
      <c r="F52" s="357">
        <v>54.870000000000005</v>
      </c>
      <c r="G52" s="356"/>
      <c r="H52" s="357">
        <v>299.79000000000002</v>
      </c>
      <c r="I52" s="356"/>
      <c r="J52" s="357">
        <v>28.8</v>
      </c>
      <c r="K52" s="356"/>
      <c r="L52" s="358">
        <v>25.505739999999999</v>
      </c>
      <c r="M52" s="357"/>
      <c r="N52" s="357">
        <v>8.6999999999999993</v>
      </c>
      <c r="O52" s="361"/>
    </row>
    <row r="53" spans="1:15" s="360" customFormat="1" ht="15" customHeight="1">
      <c r="A53" s="354">
        <v>1947</v>
      </c>
      <c r="B53" s="355">
        <v>92.61</v>
      </c>
      <c r="C53" s="356"/>
      <c r="D53" s="357">
        <v>157.80000000000001</v>
      </c>
      <c r="E53" s="356"/>
      <c r="F53" s="357">
        <v>53.25</v>
      </c>
      <c r="G53" s="356"/>
      <c r="H53" s="357">
        <v>303.65999999999997</v>
      </c>
      <c r="I53" s="356"/>
      <c r="J53" s="357">
        <v>28.4</v>
      </c>
      <c r="K53" s="356"/>
      <c r="L53" s="358">
        <v>25.432279999999999</v>
      </c>
      <c r="M53" s="357"/>
      <c r="N53" s="357">
        <v>7.6</v>
      </c>
      <c r="O53" s="361"/>
    </row>
    <row r="54" spans="1:15" s="360" customFormat="1" ht="15" customHeight="1">
      <c r="A54" s="354">
        <v>1948</v>
      </c>
      <c r="B54" s="355">
        <v>93.68</v>
      </c>
      <c r="C54" s="356"/>
      <c r="D54" s="357">
        <v>156.07</v>
      </c>
      <c r="E54" s="356"/>
      <c r="F54" s="357">
        <v>52.2</v>
      </c>
      <c r="G54" s="356"/>
      <c r="H54" s="357">
        <v>301.95000000000005</v>
      </c>
      <c r="I54" s="356"/>
      <c r="J54" s="357">
        <v>28.3</v>
      </c>
      <c r="K54" s="356"/>
      <c r="L54" s="358">
        <v>25.460079999999998</v>
      </c>
      <c r="M54" s="357"/>
      <c r="N54" s="357">
        <v>7.3</v>
      </c>
      <c r="O54" s="361"/>
    </row>
    <row r="55" spans="1:15" s="360" customFormat="1" ht="15" customHeight="1">
      <c r="A55" s="354">
        <v>1949</v>
      </c>
      <c r="B55" s="355">
        <v>94.54</v>
      </c>
      <c r="C55" s="356"/>
      <c r="D55" s="357">
        <v>155.63999999999999</v>
      </c>
      <c r="E55" s="356"/>
      <c r="F55" s="357">
        <v>50.260000000000005</v>
      </c>
      <c r="G55" s="356"/>
      <c r="H55" s="357">
        <v>300.44000000000005</v>
      </c>
      <c r="I55" s="356"/>
      <c r="J55" s="357">
        <v>28.2</v>
      </c>
      <c r="K55" s="356"/>
      <c r="L55" s="358">
        <v>25.161559999999998</v>
      </c>
      <c r="M55" s="357"/>
      <c r="N55" s="357">
        <v>7</v>
      </c>
      <c r="O55" s="361"/>
    </row>
    <row r="56" spans="1:15" s="360" customFormat="1" ht="15" customHeight="1">
      <c r="A56" s="354">
        <v>1950</v>
      </c>
      <c r="B56" s="355">
        <v>93.51</v>
      </c>
      <c r="C56" s="356"/>
      <c r="D56" s="357">
        <v>152.41</v>
      </c>
      <c r="E56" s="356"/>
      <c r="F56" s="357">
        <v>48.74</v>
      </c>
      <c r="G56" s="356"/>
      <c r="H56" s="357">
        <v>294.66000000000003</v>
      </c>
      <c r="I56" s="356"/>
      <c r="J56" s="357">
        <v>28.2</v>
      </c>
      <c r="K56" s="356"/>
      <c r="L56" s="358">
        <v>24.899459999999998</v>
      </c>
      <c r="M56" s="357"/>
      <c r="N56" s="357">
        <v>7</v>
      </c>
      <c r="O56" s="361"/>
    </row>
    <row r="57" spans="1:15" s="360" customFormat="1" ht="15" customHeight="1">
      <c r="A57" s="354">
        <v>1951</v>
      </c>
      <c r="B57" s="355">
        <v>90.63</v>
      </c>
      <c r="C57" s="356"/>
      <c r="D57" s="357">
        <v>144.09</v>
      </c>
      <c r="E57" s="356"/>
      <c r="F57" s="357">
        <v>45.839999999999996</v>
      </c>
      <c r="G57" s="356"/>
      <c r="H57" s="357">
        <v>280.56</v>
      </c>
      <c r="I57" s="356"/>
      <c r="J57" s="357">
        <v>28.1</v>
      </c>
      <c r="K57" s="356"/>
      <c r="L57" s="358">
        <v>24.693239999999996</v>
      </c>
      <c r="M57" s="357"/>
      <c r="N57" s="357">
        <v>6.8</v>
      </c>
      <c r="O57" s="361"/>
    </row>
    <row r="58" spans="1:15" s="360" customFormat="1" ht="15" customHeight="1">
      <c r="A58" s="354">
        <v>1952</v>
      </c>
      <c r="B58" s="355">
        <v>89.47</v>
      </c>
      <c r="C58" s="356"/>
      <c r="D58" s="357">
        <v>142.93</v>
      </c>
      <c r="E58" s="356"/>
      <c r="F58" s="357">
        <v>45.32</v>
      </c>
      <c r="G58" s="356"/>
      <c r="H58" s="357">
        <v>277.72000000000003</v>
      </c>
      <c r="I58" s="356"/>
      <c r="J58" s="357">
        <v>28.1</v>
      </c>
      <c r="K58" s="356"/>
      <c r="L58" s="358">
        <v>24.555079999999997</v>
      </c>
      <c r="M58" s="357"/>
      <c r="N58" s="357">
        <v>6.7</v>
      </c>
      <c r="O58" s="361"/>
    </row>
    <row r="59" spans="1:15" s="360" customFormat="1" ht="15" customHeight="1">
      <c r="A59" s="354">
        <v>1953</v>
      </c>
      <c r="B59" s="355">
        <v>88.13</v>
      </c>
      <c r="C59" s="356"/>
      <c r="D59" s="357">
        <v>139.32</v>
      </c>
      <c r="E59" s="356"/>
      <c r="F59" s="357">
        <v>42.93</v>
      </c>
      <c r="G59" s="356"/>
      <c r="H59" s="357">
        <v>270.38</v>
      </c>
      <c r="I59" s="356"/>
      <c r="J59" s="357">
        <v>28</v>
      </c>
      <c r="K59" s="356"/>
      <c r="L59" s="358">
        <v>24.404899999999998</v>
      </c>
      <c r="M59" s="357"/>
      <c r="N59" s="357">
        <v>6.7</v>
      </c>
      <c r="O59" s="361"/>
    </row>
    <row r="60" spans="1:15" s="360" customFormat="1" ht="15" customHeight="1">
      <c r="A60" s="354">
        <v>1954</v>
      </c>
      <c r="B60" s="355">
        <v>88.59</v>
      </c>
      <c r="C60" s="356"/>
      <c r="D60" s="357">
        <v>139.57999999999998</v>
      </c>
      <c r="E60" s="356"/>
      <c r="F60" s="357">
        <v>43.25</v>
      </c>
      <c r="G60" s="356"/>
      <c r="H60" s="357">
        <v>271.42</v>
      </c>
      <c r="I60" s="356"/>
      <c r="J60" s="357">
        <v>28</v>
      </c>
      <c r="K60" s="356"/>
      <c r="L60" s="358">
        <v>24.381819999999998</v>
      </c>
      <c r="M60" s="357"/>
      <c r="N60" s="357">
        <v>6.6</v>
      </c>
      <c r="O60" s="361"/>
    </row>
    <row r="61" spans="1:15" s="360" customFormat="1" ht="15" customHeight="1">
      <c r="A61" s="354">
        <v>1955</v>
      </c>
      <c r="B61" s="355">
        <v>88.33</v>
      </c>
      <c r="C61" s="356"/>
      <c r="D61" s="357">
        <v>138.44999999999999</v>
      </c>
      <c r="E61" s="356"/>
      <c r="F61" s="357">
        <v>41.57</v>
      </c>
      <c r="G61" s="356"/>
      <c r="H61" s="357">
        <v>268.34999999999997</v>
      </c>
      <c r="I61" s="356"/>
      <c r="J61" s="357">
        <v>27.9</v>
      </c>
      <c r="K61" s="356"/>
      <c r="L61" s="358">
        <v>24.387700000000002</v>
      </c>
      <c r="M61" s="357"/>
      <c r="N61" s="357">
        <v>6.4</v>
      </c>
      <c r="O61" s="361"/>
    </row>
    <row r="62" spans="1:15" s="360" customFormat="1" ht="15" customHeight="1">
      <c r="A62" s="354">
        <v>1956</v>
      </c>
      <c r="B62" s="355">
        <v>88.96</v>
      </c>
      <c r="C62" s="356"/>
      <c r="D62" s="357">
        <v>138.32999999999998</v>
      </c>
      <c r="E62" s="356"/>
      <c r="F62" s="357">
        <v>40.06</v>
      </c>
      <c r="G62" s="356"/>
      <c r="H62" s="357">
        <v>267.35000000000002</v>
      </c>
      <c r="I62" s="356"/>
      <c r="J62" s="357">
        <v>27.9</v>
      </c>
      <c r="K62" s="356"/>
      <c r="L62" s="358">
        <v>24.440159999999999</v>
      </c>
      <c r="M62" s="357"/>
      <c r="N62" s="357">
        <v>6.3</v>
      </c>
      <c r="O62" s="361"/>
    </row>
    <row r="63" spans="1:15" s="360" customFormat="1" ht="15" customHeight="1">
      <c r="A63" s="354">
        <v>1957</v>
      </c>
      <c r="B63" s="355">
        <v>87.99</v>
      </c>
      <c r="C63" s="356"/>
      <c r="D63" s="357">
        <v>141.62</v>
      </c>
      <c r="E63" s="356"/>
      <c r="F63" s="357">
        <v>39.86</v>
      </c>
      <c r="G63" s="356"/>
      <c r="H63" s="357">
        <v>269.47000000000003</v>
      </c>
      <c r="I63" s="356"/>
      <c r="J63" s="357">
        <v>27.9</v>
      </c>
      <c r="K63" s="356"/>
      <c r="L63" s="358">
        <v>24.446099999999998</v>
      </c>
      <c r="M63" s="357"/>
      <c r="N63" s="357">
        <v>6.2</v>
      </c>
      <c r="O63" s="361"/>
    </row>
    <row r="64" spans="1:15" s="360" customFormat="1" ht="15" customHeight="1">
      <c r="A64" s="354">
        <v>1958</v>
      </c>
      <c r="B64" s="355">
        <v>88.69</v>
      </c>
      <c r="C64" s="356"/>
      <c r="D64" s="357">
        <v>140.55000000000001</v>
      </c>
      <c r="E64" s="356"/>
      <c r="F64" s="357">
        <v>39.11</v>
      </c>
      <c r="G64" s="356"/>
      <c r="H64" s="357">
        <v>268.34999999999997</v>
      </c>
      <c r="I64" s="356"/>
      <c r="J64" s="357">
        <v>27.8</v>
      </c>
      <c r="K64" s="356"/>
      <c r="L64" s="358">
        <v>24.453099999999999</v>
      </c>
      <c r="M64" s="357"/>
      <c r="N64" s="357">
        <v>6.1</v>
      </c>
      <c r="O64" s="361"/>
    </row>
    <row r="65" spans="1:15" s="360" customFormat="1" ht="15" customHeight="1">
      <c r="A65" s="354">
        <v>1959</v>
      </c>
      <c r="B65" s="355">
        <v>92.45</v>
      </c>
      <c r="C65" s="356"/>
      <c r="D65" s="357">
        <v>143.51</v>
      </c>
      <c r="E65" s="356"/>
      <c r="F65" s="357">
        <v>39.25</v>
      </c>
      <c r="G65" s="356"/>
      <c r="H65" s="357">
        <v>275.20999999999998</v>
      </c>
      <c r="I65" s="356"/>
      <c r="J65" s="357">
        <v>27.7</v>
      </c>
      <c r="K65" s="356"/>
      <c r="L65" s="358">
        <v>24.37452</v>
      </c>
      <c r="M65" s="357"/>
      <c r="N65" s="357">
        <v>6.1</v>
      </c>
      <c r="O65" s="361"/>
    </row>
    <row r="66" spans="1:15" s="360" customFormat="1" ht="15" customHeight="1">
      <c r="A66" s="354">
        <v>1960</v>
      </c>
      <c r="B66" s="355">
        <v>94.05</v>
      </c>
      <c r="C66" s="356"/>
      <c r="D66" s="357">
        <v>142.44</v>
      </c>
      <c r="E66" s="356"/>
      <c r="F66" s="357">
        <v>37.47</v>
      </c>
      <c r="G66" s="356"/>
      <c r="H66" s="357">
        <v>273.96000000000004</v>
      </c>
      <c r="I66" s="356"/>
      <c r="J66" s="357">
        <v>27.6</v>
      </c>
      <c r="K66" s="356"/>
      <c r="L66" s="358">
        <v>24.351400000000002</v>
      </c>
      <c r="M66" s="357"/>
      <c r="N66" s="357">
        <v>6.1</v>
      </c>
      <c r="O66" s="361"/>
    </row>
    <row r="67" spans="1:15" s="360" customFormat="1" ht="15" customHeight="1">
      <c r="A67" s="354">
        <v>1961</v>
      </c>
      <c r="B67" s="355">
        <v>97.8</v>
      </c>
      <c r="C67" s="356"/>
      <c r="D67" s="357">
        <v>146.66</v>
      </c>
      <c r="E67" s="356"/>
      <c r="F67" s="357">
        <v>37.96</v>
      </c>
      <c r="G67" s="356"/>
      <c r="H67" s="357">
        <v>282.42</v>
      </c>
      <c r="I67" s="356"/>
      <c r="J67" s="357">
        <v>27.5</v>
      </c>
      <c r="K67" s="356"/>
      <c r="L67" s="358">
        <v>24.249460000000003</v>
      </c>
      <c r="M67" s="357"/>
      <c r="N67" s="357">
        <v>5.9</v>
      </c>
      <c r="O67" s="361"/>
    </row>
    <row r="68" spans="1:15" s="360" customFormat="1" ht="15" customHeight="1">
      <c r="A68" s="354">
        <v>1962</v>
      </c>
      <c r="B68" s="355">
        <v>97.62</v>
      </c>
      <c r="C68" s="356"/>
      <c r="D68" s="357">
        <v>145.32</v>
      </c>
      <c r="E68" s="356"/>
      <c r="F68" s="357">
        <v>36.629999999999995</v>
      </c>
      <c r="G68" s="356"/>
      <c r="H68" s="357">
        <v>279.57</v>
      </c>
      <c r="I68" s="356"/>
      <c r="J68" s="357">
        <v>27.5</v>
      </c>
      <c r="K68" s="356"/>
      <c r="L68" s="358">
        <v>24.19942</v>
      </c>
      <c r="M68" s="357"/>
      <c r="N68" s="357">
        <v>5.9</v>
      </c>
      <c r="O68" s="361"/>
    </row>
    <row r="69" spans="1:15" s="360" customFormat="1" ht="15" customHeight="1">
      <c r="A69" s="354">
        <v>1963</v>
      </c>
      <c r="B69" s="355">
        <v>102.79</v>
      </c>
      <c r="C69" s="356"/>
      <c r="D69" s="357">
        <v>149.66</v>
      </c>
      <c r="E69" s="356"/>
      <c r="F69" s="357">
        <v>37.17</v>
      </c>
      <c r="G69" s="356"/>
      <c r="H69" s="357">
        <v>289.62</v>
      </c>
      <c r="I69" s="356"/>
      <c r="J69" s="357">
        <v>27.4</v>
      </c>
      <c r="K69" s="356"/>
      <c r="L69" s="358">
        <v>24.13128</v>
      </c>
      <c r="M69" s="357"/>
      <c r="N69" s="357">
        <v>5.9</v>
      </c>
      <c r="O69" s="361"/>
    </row>
    <row r="70" spans="1:15" s="360" customFormat="1" ht="15" customHeight="1">
      <c r="A70" s="354">
        <v>1964</v>
      </c>
      <c r="B70" s="355">
        <v>105.26</v>
      </c>
      <c r="C70" s="356"/>
      <c r="D70" s="357">
        <v>149.17000000000002</v>
      </c>
      <c r="E70" s="356"/>
      <c r="F70" s="357">
        <v>37.06</v>
      </c>
      <c r="G70" s="356"/>
      <c r="H70" s="357">
        <v>291.49</v>
      </c>
      <c r="I70" s="356"/>
      <c r="J70" s="357">
        <v>27.3</v>
      </c>
      <c r="K70" s="356"/>
      <c r="L70" s="358">
        <v>24.126799999999999</v>
      </c>
      <c r="M70" s="357"/>
      <c r="N70" s="357">
        <v>5.9</v>
      </c>
      <c r="O70" s="361"/>
    </row>
    <row r="71" spans="1:15" s="360" customFormat="1" ht="15" customHeight="1">
      <c r="A71" s="354">
        <v>1965</v>
      </c>
      <c r="B71" s="355">
        <v>104.43</v>
      </c>
      <c r="C71" s="356"/>
      <c r="D71" s="357">
        <v>144.87</v>
      </c>
      <c r="E71" s="356"/>
      <c r="F71" s="357">
        <v>35.620000000000005</v>
      </c>
      <c r="G71" s="356"/>
      <c r="H71" s="357">
        <v>284.92</v>
      </c>
      <c r="I71" s="356"/>
      <c r="J71" s="357">
        <v>27.3</v>
      </c>
      <c r="K71" s="356"/>
      <c r="L71" s="358">
        <v>24.092759999999998</v>
      </c>
      <c r="M71" s="357"/>
      <c r="N71" s="357">
        <v>5.9</v>
      </c>
      <c r="O71" s="361"/>
    </row>
    <row r="72" spans="1:15" s="360" customFormat="1" ht="15" customHeight="1">
      <c r="A72" s="354">
        <v>1966</v>
      </c>
      <c r="B72" s="355">
        <v>102.54</v>
      </c>
      <c r="C72" s="356"/>
      <c r="D72" s="357">
        <v>142.46</v>
      </c>
      <c r="E72" s="356"/>
      <c r="F72" s="357">
        <v>35.08</v>
      </c>
      <c r="G72" s="356"/>
      <c r="H72" s="357">
        <v>280.08</v>
      </c>
      <c r="I72" s="356"/>
      <c r="J72" s="357">
        <v>27.3</v>
      </c>
      <c r="K72" s="356"/>
      <c r="L72" s="358">
        <v>24.086720000000003</v>
      </c>
      <c r="M72" s="357"/>
      <c r="N72" s="357">
        <v>6</v>
      </c>
      <c r="O72" s="361"/>
    </row>
    <row r="73" spans="1:15" s="360" customFormat="1" ht="15" customHeight="1">
      <c r="A73" s="354">
        <v>1967</v>
      </c>
      <c r="B73" s="355">
        <v>97.57</v>
      </c>
      <c r="C73" s="356"/>
      <c r="D73" s="357">
        <v>136.16</v>
      </c>
      <c r="E73" s="356"/>
      <c r="F73" s="357">
        <v>33.380000000000003</v>
      </c>
      <c r="G73" s="356"/>
      <c r="H73" s="357">
        <v>267.11</v>
      </c>
      <c r="I73" s="356"/>
      <c r="J73" s="357">
        <v>27.3</v>
      </c>
      <c r="K73" s="356"/>
      <c r="L73" s="358">
        <v>24.062100000000001</v>
      </c>
      <c r="M73" s="357"/>
      <c r="N73" s="357">
        <v>6.2</v>
      </c>
      <c r="O73" s="361"/>
    </row>
    <row r="74" spans="1:15" s="360" customFormat="1" ht="15" customHeight="1">
      <c r="A74" s="354">
        <v>1968</v>
      </c>
      <c r="B74" s="355">
        <v>94.89</v>
      </c>
      <c r="C74" s="356"/>
      <c r="D74" s="357">
        <v>131.59</v>
      </c>
      <c r="E74" s="356"/>
      <c r="F74" s="357">
        <v>32.32</v>
      </c>
      <c r="G74" s="356"/>
      <c r="H74" s="357">
        <v>258.8</v>
      </c>
      <c r="I74" s="356"/>
      <c r="J74" s="357">
        <v>27.3</v>
      </c>
      <c r="K74" s="356"/>
      <c r="L74" s="358">
        <v>24.075960000000002</v>
      </c>
      <c r="M74" s="357"/>
      <c r="N74" s="357">
        <v>6.4</v>
      </c>
      <c r="O74" s="361"/>
    </row>
    <row r="75" spans="1:15" s="360" customFormat="1" ht="15" customHeight="1">
      <c r="A75" s="354">
        <v>1969</v>
      </c>
      <c r="B75" s="355">
        <v>93.09</v>
      </c>
      <c r="C75" s="356"/>
      <c r="D75" s="357">
        <v>128.94</v>
      </c>
      <c r="E75" s="356"/>
      <c r="F75" s="357">
        <v>31.4</v>
      </c>
      <c r="G75" s="356"/>
      <c r="H75" s="357">
        <v>253.43</v>
      </c>
      <c r="I75" s="356"/>
      <c r="J75" s="357">
        <v>27.3</v>
      </c>
      <c r="K75" s="356"/>
      <c r="L75" s="358">
        <v>23.991620000000001</v>
      </c>
      <c r="M75" s="357"/>
      <c r="N75" s="357">
        <v>6.5</v>
      </c>
      <c r="O75" s="361"/>
    </row>
    <row r="76" spans="1:15" s="360" customFormat="1" ht="15" customHeight="1">
      <c r="A76" s="354">
        <v>1970</v>
      </c>
      <c r="B76" s="355">
        <v>92.96</v>
      </c>
      <c r="C76" s="356"/>
      <c r="D76" s="357">
        <v>125.1</v>
      </c>
      <c r="E76" s="356"/>
      <c r="F76" s="357">
        <v>29.970000000000002</v>
      </c>
      <c r="G76" s="356"/>
      <c r="H76" s="357">
        <v>248.03</v>
      </c>
      <c r="I76" s="356"/>
      <c r="J76" s="357">
        <v>27.2</v>
      </c>
      <c r="K76" s="356"/>
      <c r="L76" s="358">
        <v>23.977499999999999</v>
      </c>
      <c r="M76" s="357"/>
      <c r="N76" s="357">
        <v>6.8</v>
      </c>
      <c r="O76" s="361"/>
    </row>
    <row r="77" spans="1:15" s="360" customFormat="1" ht="15" customHeight="1">
      <c r="A77" s="354">
        <v>1971</v>
      </c>
      <c r="B77" s="355">
        <v>94.44</v>
      </c>
      <c r="C77" s="356"/>
      <c r="D77" s="357">
        <v>125.38</v>
      </c>
      <c r="E77" s="356"/>
      <c r="F77" s="357">
        <v>29.9</v>
      </c>
      <c r="G77" s="356"/>
      <c r="H77" s="357">
        <v>249.72000000000003</v>
      </c>
      <c r="I77" s="356"/>
      <c r="J77" s="357">
        <v>27.1</v>
      </c>
      <c r="K77" s="356"/>
      <c r="L77" s="358">
        <v>23.951000000000001</v>
      </c>
      <c r="M77" s="357"/>
      <c r="N77" s="357">
        <v>7</v>
      </c>
      <c r="O77" s="361"/>
    </row>
    <row r="78" spans="1:15" s="360" customFormat="1" ht="15" customHeight="1">
      <c r="A78" s="354">
        <v>1972</v>
      </c>
      <c r="B78" s="355">
        <v>93.78</v>
      </c>
      <c r="C78" s="356"/>
      <c r="D78" s="357">
        <v>120.05</v>
      </c>
      <c r="E78" s="356"/>
      <c r="F78" s="357">
        <v>28.04</v>
      </c>
      <c r="G78" s="356"/>
      <c r="H78" s="357">
        <v>241.87</v>
      </c>
      <c r="I78" s="356"/>
      <c r="J78" s="357">
        <v>27</v>
      </c>
      <c r="K78" s="356"/>
      <c r="L78" s="358">
        <v>23.960360000000001</v>
      </c>
      <c r="M78" s="357"/>
      <c r="N78" s="357">
        <v>7.5</v>
      </c>
      <c r="O78" s="361"/>
    </row>
    <row r="79" spans="1:15" s="360" customFormat="1" ht="15" customHeight="1">
      <c r="A79" s="354">
        <v>1973</v>
      </c>
      <c r="B79" s="355">
        <v>90.88</v>
      </c>
      <c r="C79" s="356"/>
      <c r="D79" s="357">
        <v>114.00999999999999</v>
      </c>
      <c r="E79" s="356"/>
      <c r="F79" s="357">
        <v>25.97</v>
      </c>
      <c r="G79" s="356"/>
      <c r="H79" s="357">
        <v>230.85999999999999</v>
      </c>
      <c r="I79" s="356"/>
      <c r="J79" s="357">
        <v>26.9</v>
      </c>
      <c r="K79" s="356"/>
      <c r="L79" s="358">
        <v>23.937540000000002</v>
      </c>
      <c r="M79" s="357"/>
      <c r="N79" s="357">
        <v>8.1999999999999993</v>
      </c>
      <c r="O79" s="361"/>
    </row>
    <row r="80" spans="1:15" s="360" customFormat="1" ht="15" customHeight="1">
      <c r="A80" s="354">
        <v>1974</v>
      </c>
      <c r="B80" s="355">
        <v>83.61</v>
      </c>
      <c r="C80" s="356"/>
      <c r="D80" s="357">
        <v>104.87</v>
      </c>
      <c r="E80" s="356"/>
      <c r="F80" s="357">
        <v>22.75</v>
      </c>
      <c r="G80" s="356"/>
      <c r="H80" s="357">
        <v>211.23000000000002</v>
      </c>
      <c r="I80" s="356"/>
      <c r="J80" s="357">
        <v>26.8</v>
      </c>
      <c r="K80" s="356"/>
      <c r="L80" s="358">
        <v>24.045380000000002</v>
      </c>
      <c r="M80" s="357"/>
      <c r="N80" s="357">
        <v>8.5</v>
      </c>
      <c r="O80" s="361"/>
    </row>
    <row r="81" spans="1:15" s="360" customFormat="1" ht="15" customHeight="1">
      <c r="A81" s="354">
        <v>1975</v>
      </c>
      <c r="B81" s="355">
        <v>76.45</v>
      </c>
      <c r="C81" s="356"/>
      <c r="D81" s="357">
        <v>97.05</v>
      </c>
      <c r="E81" s="356"/>
      <c r="F81" s="357">
        <v>19.22</v>
      </c>
      <c r="G81" s="356"/>
      <c r="H81" s="357">
        <v>192.72</v>
      </c>
      <c r="I81" s="356"/>
      <c r="J81" s="357">
        <v>26.7</v>
      </c>
      <c r="K81" s="356"/>
      <c r="L81" s="358">
        <v>24.078659999999999</v>
      </c>
      <c r="M81" s="357"/>
      <c r="N81" s="357">
        <v>8.5</v>
      </c>
      <c r="O81" s="361"/>
    </row>
    <row r="82" spans="1:15" s="360" customFormat="1" ht="15" customHeight="1">
      <c r="A82" s="354">
        <v>1976</v>
      </c>
      <c r="B82" s="355">
        <v>72.52</v>
      </c>
      <c r="C82" s="356"/>
      <c r="D82" s="357">
        <v>94.08</v>
      </c>
      <c r="E82" s="356"/>
      <c r="F82" s="357">
        <v>16.3</v>
      </c>
      <c r="G82" s="356"/>
      <c r="H82" s="357">
        <v>182.9</v>
      </c>
      <c r="I82" s="356"/>
      <c r="J82" s="357">
        <v>26.6</v>
      </c>
      <c r="K82" s="356"/>
      <c r="L82" s="358">
        <v>24.201059999999998</v>
      </c>
      <c r="M82" s="357"/>
      <c r="N82" s="357">
        <v>8.5</v>
      </c>
      <c r="O82" s="361"/>
    </row>
    <row r="83" spans="1:15" s="360" customFormat="1" ht="15" customHeight="1">
      <c r="A83" s="354">
        <v>1977</v>
      </c>
      <c r="B83" s="355">
        <v>73.260000000000005</v>
      </c>
      <c r="C83" s="356"/>
      <c r="D83" s="357">
        <v>97.5</v>
      </c>
      <c r="E83" s="356"/>
      <c r="F83" s="357">
        <v>15.43</v>
      </c>
      <c r="G83" s="356"/>
      <c r="H83" s="357">
        <v>186.19</v>
      </c>
      <c r="I83" s="356"/>
      <c r="J83" s="357">
        <v>26.5</v>
      </c>
      <c r="K83" s="356"/>
      <c r="L83" s="358">
        <v>24.264599999999998</v>
      </c>
      <c r="M83" s="357"/>
      <c r="N83" s="357">
        <v>8.8000000000000007</v>
      </c>
      <c r="O83" s="361"/>
    </row>
    <row r="84" spans="1:15" s="360" customFormat="1" ht="15" customHeight="1">
      <c r="A84" s="354">
        <v>1978</v>
      </c>
      <c r="B84" s="355">
        <v>69.900000000000006</v>
      </c>
      <c r="C84" s="356"/>
      <c r="D84" s="357">
        <v>97.56</v>
      </c>
      <c r="E84" s="356"/>
      <c r="F84" s="357">
        <v>14.690000000000001</v>
      </c>
      <c r="G84" s="356"/>
      <c r="H84" s="357">
        <v>182.15</v>
      </c>
      <c r="I84" s="356"/>
      <c r="J84" s="357">
        <v>26.6</v>
      </c>
      <c r="K84" s="356"/>
      <c r="L84" s="358">
        <v>24.375419999999998</v>
      </c>
      <c r="M84" s="357"/>
      <c r="N84" s="357">
        <v>9.4</v>
      </c>
      <c r="O84" s="361"/>
    </row>
    <row r="85" spans="1:15" s="360" customFormat="1" ht="15" customHeight="1">
      <c r="A85" s="354">
        <v>1979</v>
      </c>
      <c r="B85" s="355">
        <v>68.66</v>
      </c>
      <c r="C85" s="356"/>
      <c r="D85" s="357">
        <v>102.00999999999999</v>
      </c>
      <c r="E85" s="356"/>
      <c r="F85" s="357">
        <v>14.86</v>
      </c>
      <c r="G85" s="356"/>
      <c r="H85" s="357">
        <v>185.53</v>
      </c>
      <c r="I85" s="356"/>
      <c r="J85" s="357">
        <v>26.7</v>
      </c>
      <c r="K85" s="356"/>
      <c r="L85" s="358">
        <v>24.43656</v>
      </c>
      <c r="M85" s="357"/>
      <c r="N85" s="357">
        <v>10.3</v>
      </c>
      <c r="O85" s="361"/>
    </row>
    <row r="86" spans="1:15" s="360" customFormat="1" ht="15" customHeight="1">
      <c r="A86" s="354">
        <v>1980</v>
      </c>
      <c r="B86" s="355">
        <v>69.73</v>
      </c>
      <c r="C86" s="356"/>
      <c r="D86" s="357">
        <v>109.09</v>
      </c>
      <c r="E86" s="356"/>
      <c r="F86" s="357">
        <v>15.680000000000001</v>
      </c>
      <c r="G86" s="356"/>
      <c r="H86" s="357">
        <v>194.5</v>
      </c>
      <c r="I86" s="356"/>
      <c r="J86" s="357">
        <v>26.8</v>
      </c>
      <c r="K86" s="356"/>
      <c r="L86" s="358">
        <v>24.525960000000001</v>
      </c>
      <c r="M86" s="357"/>
      <c r="N86" s="357">
        <v>11.4</v>
      </c>
      <c r="O86" s="361"/>
    </row>
    <row r="87" spans="1:15" s="360" customFormat="1" ht="15" customHeight="1">
      <c r="A87" s="354">
        <v>1981</v>
      </c>
      <c r="B87" s="355">
        <v>66.98</v>
      </c>
      <c r="C87" s="356"/>
      <c r="D87" s="357">
        <v>111.12</v>
      </c>
      <c r="E87" s="356"/>
      <c r="F87" s="357">
        <v>16.45</v>
      </c>
      <c r="G87" s="356"/>
      <c r="H87" s="357">
        <v>194.55</v>
      </c>
      <c r="I87" s="356"/>
      <c r="J87" s="357">
        <v>27</v>
      </c>
      <c r="K87" s="356"/>
      <c r="L87" s="358">
        <v>24.577380000000002</v>
      </c>
      <c r="M87" s="357"/>
      <c r="N87" s="357">
        <v>12.7</v>
      </c>
      <c r="O87" s="361"/>
    </row>
    <row r="88" spans="1:15" s="360" customFormat="1" ht="15" customHeight="1">
      <c r="A88" s="354">
        <v>1982</v>
      </c>
      <c r="B88" s="355">
        <v>64.5</v>
      </c>
      <c r="C88" s="356"/>
      <c r="D88" s="357">
        <v>110.35</v>
      </c>
      <c r="E88" s="356"/>
      <c r="F88" s="357">
        <v>16.38</v>
      </c>
      <c r="G88" s="356"/>
      <c r="H88" s="357">
        <v>191.23000000000002</v>
      </c>
      <c r="I88" s="356"/>
      <c r="J88" s="357">
        <v>27.1</v>
      </c>
      <c r="K88" s="356"/>
      <c r="L88" s="358">
        <v>24.697580000000002</v>
      </c>
      <c r="M88" s="357"/>
      <c r="N88" s="357">
        <v>14.2</v>
      </c>
      <c r="O88" s="361"/>
    </row>
    <row r="89" spans="1:15" s="360" customFormat="1" ht="15" customHeight="1">
      <c r="A89" s="354">
        <v>1983</v>
      </c>
      <c r="B89" s="355">
        <v>59.11</v>
      </c>
      <c r="C89" s="356"/>
      <c r="D89" s="357">
        <v>103.91999999999999</v>
      </c>
      <c r="E89" s="356"/>
      <c r="F89" s="357">
        <v>15.41</v>
      </c>
      <c r="G89" s="356"/>
      <c r="H89" s="357">
        <v>178.44</v>
      </c>
      <c r="I89" s="356"/>
      <c r="J89" s="357">
        <v>27.1</v>
      </c>
      <c r="K89" s="356"/>
      <c r="L89" s="358">
        <v>24.878360000000004</v>
      </c>
      <c r="M89" s="357"/>
      <c r="N89" s="357">
        <v>15.9</v>
      </c>
      <c r="O89" s="361"/>
    </row>
    <row r="90" spans="1:15" s="360" customFormat="1" ht="15" customHeight="1">
      <c r="A90" s="354">
        <v>1984</v>
      </c>
      <c r="B90" s="355">
        <v>57.32</v>
      </c>
      <c r="C90" s="356"/>
      <c r="D90" s="357">
        <v>106.85</v>
      </c>
      <c r="E90" s="356"/>
      <c r="F90" s="357">
        <v>15.99</v>
      </c>
      <c r="G90" s="356"/>
      <c r="H90" s="357">
        <v>180.15999999999997</v>
      </c>
      <c r="I90" s="356"/>
      <c r="J90" s="357">
        <v>27.2</v>
      </c>
      <c r="K90" s="356"/>
      <c r="L90" s="358">
        <v>25.029280000000004</v>
      </c>
      <c r="M90" s="357"/>
      <c r="N90" s="357">
        <v>17.8</v>
      </c>
      <c r="O90" s="361"/>
    </row>
    <row r="91" spans="1:15" s="360" customFormat="1" ht="15" customHeight="1">
      <c r="A91" s="354">
        <v>1985</v>
      </c>
      <c r="B91" s="355">
        <v>54.13</v>
      </c>
      <c r="C91" s="356"/>
      <c r="D91" s="357">
        <v>110.25</v>
      </c>
      <c r="E91" s="356"/>
      <c r="F91" s="357">
        <v>17.059999999999999</v>
      </c>
      <c r="G91" s="356"/>
      <c r="H91" s="357">
        <v>181.43999999999997</v>
      </c>
      <c r="I91" s="356"/>
      <c r="J91" s="357">
        <v>27.5</v>
      </c>
      <c r="K91" s="356"/>
      <c r="L91" s="358">
        <v>25.213240000000003</v>
      </c>
      <c r="M91" s="357"/>
      <c r="N91" s="357">
        <v>19.600000000000001</v>
      </c>
      <c r="O91" s="361"/>
    </row>
    <row r="92" spans="1:15" s="360" customFormat="1" ht="15" customHeight="1">
      <c r="A92" s="354">
        <v>1986</v>
      </c>
      <c r="B92" s="355">
        <v>51.69</v>
      </c>
      <c r="C92" s="356"/>
      <c r="D92" s="357">
        <v>113.38</v>
      </c>
      <c r="E92" s="356"/>
      <c r="F92" s="357">
        <v>18.05</v>
      </c>
      <c r="G92" s="356"/>
      <c r="H92" s="357">
        <v>183.12</v>
      </c>
      <c r="I92" s="356"/>
      <c r="J92" s="357">
        <v>27.7</v>
      </c>
      <c r="K92" s="356"/>
      <c r="L92" s="358">
        <v>25.384599999999999</v>
      </c>
      <c r="M92" s="357"/>
      <c r="N92" s="357">
        <v>21.9</v>
      </c>
      <c r="O92" s="361"/>
    </row>
    <row r="93" spans="1:15" s="360" customFormat="1" ht="15" customHeight="1">
      <c r="A93" s="354">
        <v>1987</v>
      </c>
      <c r="B93" s="355">
        <v>47.74</v>
      </c>
      <c r="C93" s="356"/>
      <c r="D93" s="357">
        <v>113.38</v>
      </c>
      <c r="E93" s="356"/>
      <c r="F93" s="357">
        <v>19.010000000000002</v>
      </c>
      <c r="G93" s="356"/>
      <c r="H93" s="357">
        <v>180.13</v>
      </c>
      <c r="I93" s="356"/>
      <c r="J93" s="357">
        <v>27.9</v>
      </c>
      <c r="K93" s="356"/>
      <c r="L93" s="358">
        <v>25.565300000000001</v>
      </c>
      <c r="M93" s="357"/>
      <c r="N93" s="357">
        <v>24.1</v>
      </c>
      <c r="O93" s="361"/>
    </row>
    <row r="94" spans="1:15" s="360" customFormat="1" ht="15" customHeight="1">
      <c r="A94" s="354">
        <v>1988</v>
      </c>
      <c r="B94" s="355">
        <v>45.58</v>
      </c>
      <c r="C94" s="356"/>
      <c r="D94" s="357">
        <v>114.87</v>
      </c>
      <c r="E94" s="356"/>
      <c r="F94" s="357">
        <v>20.05</v>
      </c>
      <c r="G94" s="356"/>
      <c r="H94" s="357">
        <v>180.5</v>
      </c>
      <c r="I94" s="356"/>
      <c r="J94" s="357">
        <v>28</v>
      </c>
      <c r="K94" s="356"/>
      <c r="L94" s="358">
        <v>25.705439999999999</v>
      </c>
      <c r="M94" s="357"/>
      <c r="N94" s="357">
        <v>26.3</v>
      </c>
      <c r="O94" s="361"/>
    </row>
    <row r="95" spans="1:15" s="360" customFormat="1" ht="15" customHeight="1">
      <c r="A95" s="354">
        <v>1989</v>
      </c>
      <c r="B95" s="355">
        <v>43.51</v>
      </c>
      <c r="C95" s="356"/>
      <c r="D95" s="357">
        <v>114.28999999999999</v>
      </c>
      <c r="E95" s="356"/>
      <c r="F95" s="357">
        <v>20.96</v>
      </c>
      <c r="G95" s="356"/>
      <c r="H95" s="357">
        <v>178.76000000000002</v>
      </c>
      <c r="I95" s="356"/>
      <c r="J95" s="357">
        <v>28.2</v>
      </c>
      <c r="K95" s="356"/>
      <c r="L95" s="358">
        <v>25.87002</v>
      </c>
      <c r="M95" s="357"/>
      <c r="N95" s="357">
        <v>28.2</v>
      </c>
      <c r="O95" s="361"/>
    </row>
    <row r="96" spans="1:15" s="360" customFormat="1" ht="15" customHeight="1">
      <c r="A96" s="354">
        <v>1990</v>
      </c>
      <c r="B96" s="355">
        <v>41.68</v>
      </c>
      <c r="C96" s="356"/>
      <c r="D96" s="357">
        <v>114.46000000000001</v>
      </c>
      <c r="E96" s="356"/>
      <c r="F96" s="357">
        <v>21.700000000000003</v>
      </c>
      <c r="G96" s="356"/>
      <c r="H96" s="357">
        <v>177.84000000000003</v>
      </c>
      <c r="I96" s="356"/>
      <c r="J96" s="357">
        <v>28.3</v>
      </c>
      <c r="K96" s="356"/>
      <c r="L96" s="358">
        <v>25.968580000000003</v>
      </c>
      <c r="M96" s="357"/>
      <c r="N96" s="357">
        <v>30.1</v>
      </c>
      <c r="O96" s="361"/>
    </row>
    <row r="97" spans="1:16" s="360" customFormat="1" ht="15" customHeight="1">
      <c r="A97" s="354">
        <v>1991</v>
      </c>
      <c r="B97" s="355">
        <v>40.299999999999997</v>
      </c>
      <c r="C97" s="356"/>
      <c r="D97" s="357">
        <v>114.47</v>
      </c>
      <c r="E97" s="356"/>
      <c r="F97" s="357">
        <v>22.22</v>
      </c>
      <c r="G97" s="356"/>
      <c r="H97" s="357">
        <v>176.98999999999998</v>
      </c>
      <c r="I97" s="356"/>
      <c r="J97" s="357">
        <v>28.4</v>
      </c>
      <c r="K97" s="356"/>
      <c r="L97" s="358">
        <v>26.109640000000002</v>
      </c>
      <c r="M97" s="357"/>
      <c r="N97" s="357">
        <v>31.8</v>
      </c>
      <c r="O97" s="361"/>
    </row>
    <row r="98" spans="1:16" s="360" customFormat="1" ht="15" customHeight="1">
      <c r="A98" s="354">
        <v>1992</v>
      </c>
      <c r="B98" s="355">
        <v>37.64</v>
      </c>
      <c r="C98" s="356"/>
      <c r="D98" s="357">
        <v>113.15</v>
      </c>
      <c r="E98" s="356"/>
      <c r="F98" s="357">
        <v>22.549999999999997</v>
      </c>
      <c r="G98" s="356"/>
      <c r="H98" s="357">
        <v>173.33999999999997</v>
      </c>
      <c r="I98" s="356"/>
      <c r="J98" s="357">
        <v>28.5</v>
      </c>
      <c r="K98" s="356"/>
      <c r="L98" s="358">
        <v>26.285800000000002</v>
      </c>
      <c r="M98" s="357"/>
      <c r="N98" s="357">
        <v>33.200000000000003</v>
      </c>
      <c r="O98" s="361"/>
    </row>
    <row r="99" spans="1:16" s="360" customFormat="1" ht="15" customHeight="1">
      <c r="A99" s="354">
        <v>1993</v>
      </c>
      <c r="B99" s="355">
        <v>34.4</v>
      </c>
      <c r="C99" s="356"/>
      <c r="D99" s="357">
        <v>109.52000000000001</v>
      </c>
      <c r="E99" s="356"/>
      <c r="F99" s="357">
        <v>22.119999999999997</v>
      </c>
      <c r="G99" s="356"/>
      <c r="H99" s="357">
        <v>166.04</v>
      </c>
      <c r="I99" s="356"/>
      <c r="J99" s="357">
        <v>28.7</v>
      </c>
      <c r="K99" s="356"/>
      <c r="L99" s="358">
        <v>26.447620000000001</v>
      </c>
      <c r="M99" s="357"/>
      <c r="N99" s="357">
        <v>34.9</v>
      </c>
      <c r="O99" s="361"/>
    </row>
    <row r="100" spans="1:16" s="360" customFormat="1" ht="15" customHeight="1">
      <c r="A100" s="354">
        <v>1994</v>
      </c>
      <c r="B100" s="355">
        <v>32.44</v>
      </c>
      <c r="C100" s="356">
        <v>33.700000000000003</v>
      </c>
      <c r="D100" s="357">
        <v>111</v>
      </c>
      <c r="E100" s="356">
        <v>111.35</v>
      </c>
      <c r="F100" s="357">
        <v>22.86</v>
      </c>
      <c r="G100" s="356">
        <v>23.2</v>
      </c>
      <c r="H100" s="357">
        <v>166.3</v>
      </c>
      <c r="I100" s="356">
        <v>168.25</v>
      </c>
      <c r="J100" s="357">
        <v>28.8</v>
      </c>
      <c r="K100" s="356">
        <v>28.8</v>
      </c>
      <c r="L100" s="358">
        <v>26.597720000000002</v>
      </c>
      <c r="M100" s="357"/>
      <c r="N100" s="357">
        <v>36.1</v>
      </c>
      <c r="O100" s="361">
        <v>37.200000000000003</v>
      </c>
      <c r="P100" s="362"/>
    </row>
    <row r="101" spans="1:16" s="360" customFormat="1" ht="15" customHeight="1">
      <c r="A101" s="354">
        <v>1995</v>
      </c>
      <c r="B101" s="355">
        <v>31.47</v>
      </c>
      <c r="C101" s="356">
        <v>32.71</v>
      </c>
      <c r="D101" s="357">
        <v>115.71000000000001</v>
      </c>
      <c r="E101" s="356">
        <v>115.83</v>
      </c>
      <c r="F101" s="357">
        <v>24.12</v>
      </c>
      <c r="G101" s="356">
        <v>24.46</v>
      </c>
      <c r="H101" s="357">
        <v>171.3</v>
      </c>
      <c r="I101" s="356">
        <v>173</v>
      </c>
      <c r="J101" s="357">
        <v>29</v>
      </c>
      <c r="K101" s="356">
        <v>28.9</v>
      </c>
      <c r="L101" s="358">
        <v>26.785339999999998</v>
      </c>
      <c r="M101" s="357"/>
      <c r="N101" s="357">
        <v>37.6</v>
      </c>
      <c r="O101" s="361">
        <v>38.6</v>
      </c>
      <c r="P101" s="362"/>
    </row>
    <row r="102" spans="1:16" s="360" customFormat="1" ht="15" customHeight="1">
      <c r="A102" s="354">
        <v>1996</v>
      </c>
      <c r="B102" s="355">
        <v>30.64</v>
      </c>
      <c r="C102" s="356">
        <v>31.95</v>
      </c>
      <c r="D102" s="357">
        <v>117.3</v>
      </c>
      <c r="E102" s="356">
        <v>117.39</v>
      </c>
      <c r="F102" s="357">
        <v>25.4</v>
      </c>
      <c r="G102" s="356">
        <v>25.68</v>
      </c>
      <c r="H102" s="357">
        <v>173.34</v>
      </c>
      <c r="I102" s="356">
        <v>175.02</v>
      </c>
      <c r="J102" s="357">
        <v>29.1</v>
      </c>
      <c r="K102" s="356">
        <v>29</v>
      </c>
      <c r="L102" s="358">
        <v>26.943219999999997</v>
      </c>
      <c r="M102" s="357"/>
      <c r="N102" s="357">
        <v>38.9</v>
      </c>
      <c r="O102" s="361">
        <v>39.9</v>
      </c>
      <c r="P102" s="362"/>
    </row>
    <row r="103" spans="1:16" s="360" customFormat="1" ht="15" customHeight="1">
      <c r="A103" s="363">
        <v>1997</v>
      </c>
      <c r="B103" s="364">
        <v>30.05</v>
      </c>
      <c r="C103" s="365">
        <v>31.39</v>
      </c>
      <c r="D103" s="366">
        <v>116.47</v>
      </c>
      <c r="E103" s="365">
        <v>116.6</v>
      </c>
      <c r="F103" s="366">
        <v>26.06</v>
      </c>
      <c r="G103" s="365">
        <v>26.48</v>
      </c>
      <c r="H103" s="366">
        <v>172.58</v>
      </c>
      <c r="I103" s="365">
        <v>174.47</v>
      </c>
      <c r="J103" s="366">
        <v>29.2</v>
      </c>
      <c r="K103" s="365">
        <v>29.1</v>
      </c>
      <c r="L103" s="367">
        <v>27.05668</v>
      </c>
      <c r="M103" s="366"/>
      <c r="N103" s="366">
        <v>40</v>
      </c>
      <c r="O103" s="367">
        <v>41</v>
      </c>
      <c r="P103" s="362"/>
    </row>
    <row r="104" spans="1:16" s="360" customFormat="1" ht="15" customHeight="1">
      <c r="A104" s="363">
        <v>1998</v>
      </c>
      <c r="B104" s="364">
        <v>29.78</v>
      </c>
      <c r="C104" s="365">
        <v>31.04</v>
      </c>
      <c r="D104" s="366">
        <v>119</v>
      </c>
      <c r="E104" s="365">
        <v>118.92</v>
      </c>
      <c r="F104" s="366">
        <v>27.58</v>
      </c>
      <c r="G104" s="365">
        <v>27.94</v>
      </c>
      <c r="H104" s="366">
        <v>176.35999999999999</v>
      </c>
      <c r="I104" s="365">
        <v>177.9</v>
      </c>
      <c r="J104" s="366">
        <v>29.3</v>
      </c>
      <c r="K104" s="365">
        <v>29.3</v>
      </c>
      <c r="L104" s="367">
        <v>27.168320000000001</v>
      </c>
      <c r="M104" s="366"/>
      <c r="N104" s="366">
        <v>40.700000000000003</v>
      </c>
      <c r="O104" s="367">
        <v>41.7</v>
      </c>
      <c r="P104" s="362"/>
    </row>
    <row r="105" spans="1:16" s="360" customFormat="1" ht="15" customHeight="1">
      <c r="A105" s="363">
        <v>1999</v>
      </c>
      <c r="B105" s="364">
        <v>30.53</v>
      </c>
      <c r="C105" s="365">
        <v>31.84</v>
      </c>
      <c r="D105" s="366">
        <v>119.94999999999999</v>
      </c>
      <c r="E105" s="365">
        <v>119.98</v>
      </c>
      <c r="F105" s="366">
        <v>28.65</v>
      </c>
      <c r="G105" s="365">
        <v>29</v>
      </c>
      <c r="H105" s="366">
        <v>179.12999999999997</v>
      </c>
      <c r="I105" s="365">
        <v>180.82</v>
      </c>
      <c r="J105" s="366">
        <v>29.3</v>
      </c>
      <c r="K105" s="365">
        <v>29.3</v>
      </c>
      <c r="L105" s="367">
        <v>27.282247999999999</v>
      </c>
      <c r="M105" s="366"/>
      <c r="N105" s="366">
        <v>41.7</v>
      </c>
      <c r="O105" s="367">
        <v>42.7</v>
      </c>
      <c r="P105" s="362"/>
    </row>
    <row r="106" spans="1:16" s="360" customFormat="1" ht="15" customHeight="1">
      <c r="A106" s="363">
        <v>2000</v>
      </c>
      <c r="B106" s="364">
        <v>32.03</v>
      </c>
      <c r="C106" s="365">
        <v>33.39</v>
      </c>
      <c r="D106" s="366">
        <v>124.86</v>
      </c>
      <c r="E106" s="365">
        <v>124.96</v>
      </c>
      <c r="F106" s="366">
        <v>30.540000000000003</v>
      </c>
      <c r="G106" s="365">
        <v>30.91</v>
      </c>
      <c r="H106" s="366">
        <v>187.43</v>
      </c>
      <c r="I106" s="365">
        <v>189.26</v>
      </c>
      <c r="J106" s="366">
        <v>29.4</v>
      </c>
      <c r="K106" s="365">
        <v>29.3</v>
      </c>
      <c r="L106" s="367">
        <v>27.4</v>
      </c>
      <c r="M106" s="366"/>
      <c r="N106" s="366">
        <v>42.6</v>
      </c>
      <c r="O106" s="367">
        <v>43.6</v>
      </c>
      <c r="P106" s="362"/>
    </row>
    <row r="107" spans="1:16" s="360" customFormat="1" ht="15" customHeight="1">
      <c r="A107" s="363">
        <v>2001</v>
      </c>
      <c r="B107" s="364">
        <v>32.79</v>
      </c>
      <c r="C107" s="365">
        <v>34.11</v>
      </c>
      <c r="D107" s="366">
        <v>123.62</v>
      </c>
      <c r="E107" s="365">
        <v>123.74</v>
      </c>
      <c r="F107" s="366">
        <v>31.25</v>
      </c>
      <c r="G107" s="365">
        <v>31.63</v>
      </c>
      <c r="H107" s="366">
        <v>187.66</v>
      </c>
      <c r="I107" s="365">
        <v>189.48</v>
      </c>
      <c r="J107" s="366">
        <v>29.4</v>
      </c>
      <c r="K107" s="365">
        <v>29.3</v>
      </c>
      <c r="L107" s="367" t="s">
        <v>52</v>
      </c>
      <c r="M107" s="366"/>
      <c r="N107" s="366">
        <v>43.7</v>
      </c>
      <c r="O107" s="367">
        <v>44.7</v>
      </c>
      <c r="P107" s="368"/>
    </row>
    <row r="108" spans="1:16" s="360" customFormat="1" ht="15" customHeight="1">
      <c r="A108" s="363">
        <v>2002</v>
      </c>
      <c r="B108" s="364">
        <v>31.89</v>
      </c>
      <c r="C108" s="365">
        <v>33.090000000000003</v>
      </c>
      <c r="D108" s="366">
        <v>122.82</v>
      </c>
      <c r="E108" s="365">
        <v>122.87</v>
      </c>
      <c r="F108" s="366">
        <v>31.700000000000003</v>
      </c>
      <c r="G108" s="365">
        <v>32.090000000000003</v>
      </c>
      <c r="H108" s="366">
        <v>186.41</v>
      </c>
      <c r="I108" s="365">
        <v>188.05</v>
      </c>
      <c r="J108" s="366">
        <v>29.5</v>
      </c>
      <c r="K108" s="365">
        <v>29.4</v>
      </c>
      <c r="L108" s="367" t="s">
        <v>52</v>
      </c>
      <c r="M108" s="366"/>
      <c r="N108" s="366">
        <v>44.3</v>
      </c>
      <c r="O108" s="367">
        <v>45.2</v>
      </c>
      <c r="P108" s="368"/>
    </row>
    <row r="109" spans="1:16" s="360" customFormat="1" ht="15" customHeight="1">
      <c r="A109" s="363">
        <v>2003</v>
      </c>
      <c r="B109" s="364">
        <v>31.32</v>
      </c>
      <c r="C109" s="365">
        <v>32.53</v>
      </c>
      <c r="D109" s="366">
        <v>123.68</v>
      </c>
      <c r="E109" s="365">
        <v>123.8</v>
      </c>
      <c r="F109" s="366">
        <v>32.36</v>
      </c>
      <c r="G109" s="365">
        <v>32.770000000000003</v>
      </c>
      <c r="H109" s="366">
        <v>187.36</v>
      </c>
      <c r="I109" s="365">
        <v>189.1</v>
      </c>
      <c r="J109" s="366">
        <v>29.5</v>
      </c>
      <c r="K109" s="365">
        <v>29.5</v>
      </c>
      <c r="L109" s="367" t="s">
        <v>52</v>
      </c>
      <c r="M109" s="366"/>
      <c r="N109" s="366">
        <v>45.2</v>
      </c>
      <c r="O109" s="367">
        <v>46.2</v>
      </c>
      <c r="P109" s="368"/>
    </row>
    <row r="110" spans="1:16" s="360" customFormat="1" ht="15" customHeight="1">
      <c r="A110" s="363">
        <v>2004</v>
      </c>
      <c r="B110" s="364">
        <v>31.48</v>
      </c>
      <c r="C110" s="365">
        <v>32.700000000000003</v>
      </c>
      <c r="D110" s="366">
        <v>124.94</v>
      </c>
      <c r="E110" s="365">
        <v>125</v>
      </c>
      <c r="F110" s="366">
        <v>33.42</v>
      </c>
      <c r="G110" s="365">
        <v>33.78</v>
      </c>
      <c r="H110" s="366">
        <v>189.84000000000003</v>
      </c>
      <c r="I110" s="365">
        <v>191.48</v>
      </c>
      <c r="J110" s="366">
        <v>29.6</v>
      </c>
      <c r="K110" s="365">
        <v>29.5</v>
      </c>
      <c r="L110" s="367">
        <v>27.6</v>
      </c>
      <c r="M110" s="366"/>
      <c r="N110" s="366">
        <v>46.4</v>
      </c>
      <c r="O110" s="367">
        <v>47.4</v>
      </c>
      <c r="P110" s="368"/>
    </row>
    <row r="111" spans="1:16" s="360" customFormat="1" ht="15" customHeight="1">
      <c r="A111" s="363">
        <v>2005</v>
      </c>
      <c r="B111" s="364">
        <v>31.12</v>
      </c>
      <c r="C111" s="365">
        <v>32.47</v>
      </c>
      <c r="D111" s="366">
        <v>126.03999999999999</v>
      </c>
      <c r="E111" s="365">
        <v>126.16</v>
      </c>
      <c r="F111" s="366">
        <v>34.81</v>
      </c>
      <c r="G111" s="365">
        <v>35.200000000000003</v>
      </c>
      <c r="H111" s="366">
        <v>191.97</v>
      </c>
      <c r="I111" s="365">
        <v>193.83</v>
      </c>
      <c r="J111" s="366">
        <v>29.7</v>
      </c>
      <c r="K111" s="365">
        <v>29.6</v>
      </c>
      <c r="L111" s="367">
        <v>27.7</v>
      </c>
      <c r="M111" s="366"/>
      <c r="N111" s="366">
        <v>47.4</v>
      </c>
      <c r="O111" s="367">
        <v>48.4</v>
      </c>
      <c r="P111" s="368"/>
    </row>
    <row r="112" spans="1:16" s="360" customFormat="1" ht="15" customHeight="1">
      <c r="A112" s="363">
        <v>2006</v>
      </c>
      <c r="B112" s="364">
        <v>31.57</v>
      </c>
      <c r="C112" s="365">
        <v>32.96</v>
      </c>
      <c r="D112" s="366">
        <v>129.68</v>
      </c>
      <c r="E112" s="365">
        <v>129.63999999999999</v>
      </c>
      <c r="F112" s="366">
        <v>36.770000000000003</v>
      </c>
      <c r="G112" s="365">
        <v>37.14</v>
      </c>
      <c r="H112" s="366">
        <v>198.01999999999998</v>
      </c>
      <c r="I112" s="365">
        <v>199.74</v>
      </c>
      <c r="J112" s="366">
        <v>29.8</v>
      </c>
      <c r="K112" s="365">
        <v>29.7</v>
      </c>
      <c r="L112" s="367">
        <v>27.8</v>
      </c>
      <c r="M112" s="369">
        <v>27.8</v>
      </c>
      <c r="N112" s="366">
        <v>49.5</v>
      </c>
      <c r="O112" s="367">
        <v>50.5</v>
      </c>
      <c r="P112" s="368"/>
    </row>
    <row r="113" spans="1:18" s="360" customFormat="1" ht="15" customHeight="1">
      <c r="A113" s="363">
        <v>2007</v>
      </c>
      <c r="B113" s="364">
        <v>30.77</v>
      </c>
      <c r="C113" s="365">
        <v>32.18</v>
      </c>
      <c r="D113" s="366">
        <v>127.87</v>
      </c>
      <c r="E113" s="365">
        <v>127.94</v>
      </c>
      <c r="F113" s="366">
        <v>37.269999999999996</v>
      </c>
      <c r="G113" s="365">
        <v>37.619999999999997</v>
      </c>
      <c r="H113" s="366">
        <v>195.91</v>
      </c>
      <c r="I113" s="365">
        <v>197.74</v>
      </c>
      <c r="J113" s="366">
        <v>29.8</v>
      </c>
      <c r="K113" s="365">
        <v>29.8</v>
      </c>
      <c r="L113" s="367">
        <v>27.9</v>
      </c>
      <c r="M113" s="367" t="s">
        <v>52</v>
      </c>
      <c r="N113" s="366">
        <v>50.7</v>
      </c>
      <c r="O113" s="367">
        <v>51.7</v>
      </c>
      <c r="P113" s="368"/>
    </row>
    <row r="114" spans="1:18" s="360" customFormat="1" ht="15" customHeight="1">
      <c r="A114" s="363">
        <v>2008</v>
      </c>
      <c r="B114" s="364">
        <v>31.23</v>
      </c>
      <c r="C114" s="365">
        <v>32.6</v>
      </c>
      <c r="D114" s="366">
        <v>129.36000000000001</v>
      </c>
      <c r="E114" s="365">
        <v>129.33000000000001</v>
      </c>
      <c r="F114" s="366">
        <v>38.44</v>
      </c>
      <c r="G114" s="365">
        <v>38.76</v>
      </c>
      <c r="H114" s="366">
        <v>199.03</v>
      </c>
      <c r="I114" s="365">
        <v>200.69</v>
      </c>
      <c r="J114" s="366">
        <v>29.9</v>
      </c>
      <c r="K114" s="365">
        <v>29.8</v>
      </c>
      <c r="L114" s="367">
        <v>27.9</v>
      </c>
      <c r="M114" s="367" t="s">
        <v>52</v>
      </c>
      <c r="N114" s="366">
        <v>51.6</v>
      </c>
      <c r="O114" s="367">
        <v>52.5</v>
      </c>
      <c r="P114" s="368"/>
    </row>
    <row r="115" spans="1:18" s="360" customFormat="1" ht="15" customHeight="1">
      <c r="A115" s="363">
        <v>2009</v>
      </c>
      <c r="B115" s="364">
        <v>30.61</v>
      </c>
      <c r="C115" s="365">
        <v>31.93</v>
      </c>
      <c r="D115" s="366">
        <v>129.26</v>
      </c>
      <c r="E115" s="365">
        <v>129.12</v>
      </c>
      <c r="F115" s="366">
        <v>39</v>
      </c>
      <c r="G115" s="365">
        <v>39.32</v>
      </c>
      <c r="H115" s="366">
        <v>198.87</v>
      </c>
      <c r="I115" s="365">
        <v>200.37</v>
      </c>
      <c r="J115" s="366">
        <v>29.9</v>
      </c>
      <c r="K115" s="365">
        <v>29.9</v>
      </c>
      <c r="L115" s="367">
        <v>28</v>
      </c>
      <c r="M115" s="367" t="s">
        <v>52</v>
      </c>
      <c r="N115" s="366">
        <v>52.9</v>
      </c>
      <c r="O115" s="367">
        <v>53.7</v>
      </c>
      <c r="P115" s="368"/>
    </row>
    <row r="116" spans="1:18" s="360" customFormat="1" ht="15" customHeight="1">
      <c r="A116" s="363">
        <v>2010</v>
      </c>
      <c r="B116" s="364">
        <v>30.71</v>
      </c>
      <c r="C116" s="365">
        <v>32.049999999999997</v>
      </c>
      <c r="D116" s="366">
        <v>130.67000000000002</v>
      </c>
      <c r="E116" s="365">
        <v>130.41</v>
      </c>
      <c r="F116" s="366">
        <v>40.229999999999997</v>
      </c>
      <c r="G116" s="365">
        <v>40.44</v>
      </c>
      <c r="H116" s="366">
        <v>201.60999999999999</v>
      </c>
      <c r="I116" s="365">
        <v>202.9</v>
      </c>
      <c r="J116" s="366">
        <v>30</v>
      </c>
      <c r="K116" s="365">
        <v>29.9</v>
      </c>
      <c r="L116" s="367">
        <v>28.1</v>
      </c>
      <c r="M116" s="369">
        <v>28</v>
      </c>
      <c r="N116" s="366">
        <v>54.1</v>
      </c>
      <c r="O116" s="367">
        <v>54.9</v>
      </c>
      <c r="P116" s="368"/>
    </row>
    <row r="117" spans="1:18" s="360" customFormat="1" ht="15" customHeight="1">
      <c r="A117" s="363">
        <v>2011</v>
      </c>
      <c r="B117" s="364">
        <v>29.72</v>
      </c>
      <c r="C117" s="365">
        <v>31.05</v>
      </c>
      <c r="D117" s="366">
        <v>128.93</v>
      </c>
      <c r="E117" s="365">
        <v>128.75</v>
      </c>
      <c r="F117" s="366">
        <v>40.929999999999993</v>
      </c>
      <c r="G117" s="365">
        <v>41.17</v>
      </c>
      <c r="H117" s="366">
        <v>199.57999999999998</v>
      </c>
      <c r="I117" s="365">
        <v>200.97</v>
      </c>
      <c r="J117" s="366">
        <v>30.1</v>
      </c>
      <c r="K117" s="365">
        <v>30</v>
      </c>
      <c r="L117" s="367" t="s">
        <v>52</v>
      </c>
      <c r="M117" s="367" t="s">
        <v>52</v>
      </c>
      <c r="N117" s="366">
        <v>55</v>
      </c>
      <c r="O117" s="367">
        <v>55.8</v>
      </c>
      <c r="P117" s="368"/>
    </row>
    <row r="118" spans="1:18" s="360" customFormat="1" ht="15" customHeight="1">
      <c r="A118" s="363">
        <v>2012</v>
      </c>
      <c r="B118" s="364">
        <v>29.35</v>
      </c>
      <c r="C118" s="365">
        <v>30.77</v>
      </c>
      <c r="D118" s="366">
        <v>128.27000000000001</v>
      </c>
      <c r="E118" s="365">
        <v>128.21</v>
      </c>
      <c r="F118" s="366">
        <v>41.57</v>
      </c>
      <c r="G118" s="365">
        <v>41.83</v>
      </c>
      <c r="H118" s="366">
        <v>199.19</v>
      </c>
      <c r="I118" s="365">
        <v>200.81</v>
      </c>
      <c r="J118" s="366">
        <v>30.1</v>
      </c>
      <c r="K118" s="365">
        <v>30.1</v>
      </c>
      <c r="L118" s="367" t="s">
        <v>52</v>
      </c>
      <c r="M118" s="367" t="s">
        <v>52</v>
      </c>
      <c r="N118" s="366">
        <v>55.8</v>
      </c>
      <c r="O118" s="367">
        <v>56.7</v>
      </c>
      <c r="P118" s="368"/>
    </row>
    <row r="119" spans="1:18" s="360" customFormat="1" ht="15" customHeight="1">
      <c r="A119" s="363">
        <v>2013</v>
      </c>
      <c r="B119" s="364">
        <v>28.16</v>
      </c>
      <c r="C119" s="365">
        <v>29.51</v>
      </c>
      <c r="D119" s="366">
        <v>126.78999999999999</v>
      </c>
      <c r="E119" s="365">
        <v>126.74</v>
      </c>
      <c r="F119" s="366">
        <v>42.33</v>
      </c>
      <c r="G119" s="365">
        <v>42.55</v>
      </c>
      <c r="H119" s="366">
        <v>197.28</v>
      </c>
      <c r="I119" s="365">
        <v>198.8</v>
      </c>
      <c r="J119" s="366">
        <v>30.2</v>
      </c>
      <c r="K119" s="365">
        <v>30.2</v>
      </c>
      <c r="L119" s="367">
        <v>28.1</v>
      </c>
      <c r="M119" s="366">
        <v>28.2</v>
      </c>
      <c r="N119" s="366">
        <v>56.4</v>
      </c>
      <c r="O119" s="367">
        <v>57.2</v>
      </c>
      <c r="P119" s="368"/>
    </row>
    <row r="120" spans="1:18" s="360" customFormat="1" ht="15" customHeight="1">
      <c r="A120" s="363">
        <v>2014</v>
      </c>
      <c r="B120" s="364">
        <v>27.1</v>
      </c>
      <c r="C120" s="365">
        <v>28.93</v>
      </c>
      <c r="D120" s="366">
        <v>126.68</v>
      </c>
      <c r="E120" s="365">
        <v>126.95</v>
      </c>
      <c r="F120" s="366">
        <v>43.6</v>
      </c>
      <c r="G120" s="365">
        <v>44</v>
      </c>
      <c r="H120" s="366">
        <v>197.38</v>
      </c>
      <c r="I120" s="365">
        <v>199.88</v>
      </c>
      <c r="J120" s="366">
        <v>30.3</v>
      </c>
      <c r="K120" s="365">
        <v>30.3</v>
      </c>
      <c r="L120" s="367">
        <v>28.3</v>
      </c>
      <c r="M120" s="366">
        <v>28.3</v>
      </c>
      <c r="N120" s="366">
        <v>57.5</v>
      </c>
      <c r="O120" s="367">
        <v>58.5</v>
      </c>
      <c r="P120" s="368"/>
    </row>
    <row r="121" spans="1:18" s="360" customFormat="1" ht="15" customHeight="1">
      <c r="A121" s="363">
        <v>2015</v>
      </c>
      <c r="B121" s="364">
        <v>25.5</v>
      </c>
      <c r="C121" s="365">
        <v>27.53</v>
      </c>
      <c r="D121" s="366">
        <v>123.49000000000001</v>
      </c>
      <c r="E121" s="365">
        <v>124.03</v>
      </c>
      <c r="F121" s="366">
        <v>43.52</v>
      </c>
      <c r="G121" s="365">
        <v>43.98</v>
      </c>
      <c r="H121" s="366">
        <v>192.51000000000002</v>
      </c>
      <c r="I121" s="365">
        <v>195.54</v>
      </c>
      <c r="J121" s="366">
        <v>30.4</v>
      </c>
      <c r="K121" s="365">
        <v>30.4</v>
      </c>
      <c r="L121" s="367">
        <v>28.4</v>
      </c>
      <c r="M121" s="366">
        <v>28.5</v>
      </c>
      <c r="N121" s="366">
        <v>57.9</v>
      </c>
      <c r="O121" s="367">
        <v>59.1</v>
      </c>
      <c r="P121" s="368"/>
    </row>
    <row r="122" spans="1:18" s="360" customFormat="1" ht="15" customHeight="1">
      <c r="A122" s="363">
        <v>2016</v>
      </c>
      <c r="B122" s="364">
        <v>24.34</v>
      </c>
      <c r="C122" s="365">
        <v>26.43</v>
      </c>
      <c r="D122" s="366">
        <v>121.2</v>
      </c>
      <c r="E122" s="365">
        <v>121.93</v>
      </c>
      <c r="F122" s="366">
        <v>43.56</v>
      </c>
      <c r="G122" s="365">
        <v>44.02</v>
      </c>
      <c r="H122" s="366">
        <v>189.10000000000002</v>
      </c>
      <c r="I122" s="365">
        <v>192.38</v>
      </c>
      <c r="J122" s="366">
        <v>30.5</v>
      </c>
      <c r="K122" s="365">
        <v>30.5</v>
      </c>
      <c r="L122" s="367">
        <v>28.5</v>
      </c>
      <c r="M122" s="366">
        <v>28.6</v>
      </c>
      <c r="N122" s="366">
        <v>58.5</v>
      </c>
      <c r="O122" s="367">
        <v>59.7</v>
      </c>
      <c r="P122" s="368"/>
    </row>
    <row r="123" spans="1:18" s="360" customFormat="1" ht="15" customHeight="1">
      <c r="A123" s="363">
        <v>2017</v>
      </c>
      <c r="B123" s="364">
        <v>23.32</v>
      </c>
      <c r="C123" s="365">
        <v>25.45</v>
      </c>
      <c r="D123" s="366">
        <v>118.66</v>
      </c>
      <c r="E123" s="365">
        <v>119.53</v>
      </c>
      <c r="F123" s="366">
        <v>43.81</v>
      </c>
      <c r="G123" s="365">
        <v>44.31</v>
      </c>
      <c r="H123" s="366">
        <v>185.79</v>
      </c>
      <c r="I123" s="365">
        <v>189.29</v>
      </c>
      <c r="J123" s="366">
        <v>30.6</v>
      </c>
      <c r="K123" s="365">
        <v>30.5</v>
      </c>
      <c r="L123" s="367">
        <v>28.7</v>
      </c>
      <c r="M123" s="366">
        <v>28.6</v>
      </c>
      <c r="N123" s="366">
        <v>58.6</v>
      </c>
      <c r="O123" s="367">
        <v>59.9</v>
      </c>
      <c r="P123" s="368"/>
    </row>
    <row r="124" spans="1:18" s="360" customFormat="1" ht="15" customHeight="1">
      <c r="A124" s="363">
        <v>2018</v>
      </c>
      <c r="B124" s="364">
        <v>22.4</v>
      </c>
      <c r="C124" s="365">
        <v>24.37</v>
      </c>
      <c r="D124" s="364">
        <v>116.98</v>
      </c>
      <c r="E124" s="365">
        <v>117.91</v>
      </c>
      <c r="F124" s="366">
        <v>44.18</v>
      </c>
      <c r="G124" s="365">
        <v>44.73</v>
      </c>
      <c r="H124" s="366">
        <v>183.56</v>
      </c>
      <c r="I124" s="365">
        <v>187.01</v>
      </c>
      <c r="J124" s="366">
        <v>30.7</v>
      </c>
      <c r="K124" s="365">
        <v>30.6</v>
      </c>
      <c r="L124" s="367">
        <v>28.7</v>
      </c>
      <c r="M124" s="370">
        <v>28.7</v>
      </c>
      <c r="N124" s="365">
        <v>59.1</v>
      </c>
      <c r="O124" s="367">
        <v>60.4</v>
      </c>
      <c r="P124" s="368"/>
    </row>
    <row r="125" spans="1:18" s="360" customFormat="1" ht="15" customHeight="1">
      <c r="A125" s="363">
        <v>2019</v>
      </c>
      <c r="B125" s="364">
        <v>22.09</v>
      </c>
      <c r="C125" s="365">
        <v>24.01</v>
      </c>
      <c r="D125" s="366">
        <v>115.86</v>
      </c>
      <c r="E125" s="365">
        <v>116.96</v>
      </c>
      <c r="F125" s="366">
        <v>44.67</v>
      </c>
      <c r="G125" s="365">
        <v>45.27</v>
      </c>
      <c r="H125" s="366">
        <v>182.7</v>
      </c>
      <c r="I125" s="365">
        <v>186.3</v>
      </c>
      <c r="J125" s="366">
        <v>30.8</v>
      </c>
      <c r="K125" s="365">
        <v>30.7</v>
      </c>
      <c r="L125" s="367">
        <v>28.8</v>
      </c>
      <c r="M125" s="366">
        <v>28.8</v>
      </c>
      <c r="N125" s="366">
        <v>59.7</v>
      </c>
      <c r="O125" s="367">
        <v>61</v>
      </c>
      <c r="P125" s="368"/>
    </row>
    <row r="126" spans="1:18" s="360" customFormat="1" ht="15" customHeight="1">
      <c r="A126" s="363">
        <v>2020</v>
      </c>
      <c r="B126" s="364">
        <v>20.86</v>
      </c>
      <c r="C126" s="365">
        <v>22.74</v>
      </c>
      <c r="D126" s="366">
        <v>113.06</v>
      </c>
      <c r="E126" s="365">
        <v>114.05</v>
      </c>
      <c r="F126" s="366">
        <v>44.29</v>
      </c>
      <c r="G126" s="365">
        <v>44.88</v>
      </c>
      <c r="H126" s="366">
        <v>178.2</v>
      </c>
      <c r="I126" s="365">
        <v>181.67</v>
      </c>
      <c r="J126" s="366">
        <v>30.9</v>
      </c>
      <c r="K126" s="365">
        <v>30.8</v>
      </c>
      <c r="L126" s="367">
        <v>28.9</v>
      </c>
      <c r="M126" s="366">
        <v>28.9</v>
      </c>
      <c r="N126" s="366">
        <v>61.05</v>
      </c>
      <c r="O126" s="367">
        <v>62.2</v>
      </c>
      <c r="P126" s="368"/>
    </row>
    <row r="127" spans="1:18">
      <c r="A127" s="363">
        <v>2021</v>
      </c>
      <c r="B127" s="364">
        <v>19.239999999999998</v>
      </c>
      <c r="C127" s="365">
        <v>21.19</v>
      </c>
      <c r="D127" s="366">
        <v>113.6</v>
      </c>
      <c r="E127" s="365">
        <v>114.8</v>
      </c>
      <c r="F127" s="366">
        <v>45.82</v>
      </c>
      <c r="G127" s="365">
        <v>46.46</v>
      </c>
      <c r="H127" s="366">
        <v>178.7</v>
      </c>
      <c r="I127" s="365">
        <v>182.5</v>
      </c>
      <c r="J127" s="366">
        <v>31</v>
      </c>
      <c r="K127" s="365">
        <v>30.9</v>
      </c>
      <c r="L127" s="367">
        <v>29.1</v>
      </c>
      <c r="M127" s="366">
        <v>29.1</v>
      </c>
      <c r="N127" s="366">
        <v>62.3</v>
      </c>
      <c r="O127" s="367">
        <v>63.5</v>
      </c>
      <c r="P127" s="368"/>
      <c r="Q127" s="344"/>
      <c r="R127" s="344"/>
    </row>
    <row r="128" spans="1:18">
      <c r="A128" s="363" t="s">
        <v>55</v>
      </c>
      <c r="B128" s="364">
        <v>19</v>
      </c>
      <c r="C128" s="365">
        <v>20.91</v>
      </c>
      <c r="D128" s="366">
        <v>109.83</v>
      </c>
      <c r="E128" s="365">
        <v>111.02</v>
      </c>
      <c r="F128" s="366">
        <v>45.41</v>
      </c>
      <c r="G128" s="365">
        <v>46.04</v>
      </c>
      <c r="H128" s="366">
        <v>174.2</v>
      </c>
      <c r="I128" s="365">
        <v>178</v>
      </c>
      <c r="J128" s="366">
        <v>31.1</v>
      </c>
      <c r="K128" s="365">
        <v>31</v>
      </c>
      <c r="L128" s="367">
        <v>29.1</v>
      </c>
      <c r="M128" s="366">
        <v>29.1</v>
      </c>
      <c r="N128" s="366">
        <v>63.9</v>
      </c>
      <c r="O128" s="367">
        <v>65.204884017656468</v>
      </c>
      <c r="P128" s="368"/>
    </row>
    <row r="129" spans="1:16">
      <c r="A129" s="363" t="s">
        <v>56</v>
      </c>
      <c r="B129" s="364">
        <v>17.96</v>
      </c>
      <c r="C129" s="365">
        <v>19.88</v>
      </c>
      <c r="D129" s="366">
        <v>100.91</v>
      </c>
      <c r="E129" s="365">
        <v>102.18</v>
      </c>
      <c r="F129" s="366">
        <v>43.22</v>
      </c>
      <c r="G129" s="365">
        <v>43.86</v>
      </c>
      <c r="H129" s="366">
        <v>162.1</v>
      </c>
      <c r="I129" s="365">
        <v>165.9</v>
      </c>
      <c r="J129" s="366">
        <v>31.1</v>
      </c>
      <c r="K129" s="365">
        <v>31</v>
      </c>
      <c r="L129" s="367">
        <v>29.1</v>
      </c>
      <c r="M129" s="366">
        <v>29.1</v>
      </c>
      <c r="N129" s="366">
        <v>56.9</v>
      </c>
      <c r="O129" s="367">
        <v>58.5</v>
      </c>
      <c r="P129" s="371"/>
    </row>
    <row r="130" spans="1:16">
      <c r="A130" s="363" t="s">
        <v>347</v>
      </c>
      <c r="B130" s="364">
        <v>17.399999999999999</v>
      </c>
      <c r="C130" s="365">
        <v>19.07</v>
      </c>
      <c r="D130" s="366">
        <v>98.46</v>
      </c>
      <c r="E130" s="365">
        <v>99.24</v>
      </c>
      <c r="F130" s="366">
        <v>43.3</v>
      </c>
      <c r="G130" s="365">
        <v>43.71</v>
      </c>
      <c r="H130" s="366">
        <v>159.19999999999999</v>
      </c>
      <c r="I130" s="365">
        <v>162</v>
      </c>
      <c r="J130" s="366">
        <v>31.2</v>
      </c>
      <c r="K130" s="365">
        <v>31.1</v>
      </c>
      <c r="L130" s="367"/>
      <c r="M130" s="366"/>
      <c r="N130" s="366">
        <v>58.2</v>
      </c>
      <c r="O130" s="367">
        <v>59.7</v>
      </c>
      <c r="P130" s="368"/>
    </row>
    <row r="131" spans="1:16">
      <c r="A131" s="372"/>
      <c r="B131" s="373"/>
      <c r="C131" s="374"/>
      <c r="D131" s="375"/>
      <c r="E131" s="374"/>
      <c r="F131" s="375"/>
      <c r="G131" s="374"/>
      <c r="H131" s="375"/>
      <c r="I131" s="374"/>
      <c r="J131" s="375"/>
      <c r="K131" s="374"/>
      <c r="L131" s="376"/>
      <c r="M131" s="375"/>
      <c r="N131" s="375"/>
      <c r="O131" s="376"/>
      <c r="P131" s="368"/>
    </row>
    <row r="132" spans="1:16">
      <c r="A132" s="756" t="s">
        <v>440</v>
      </c>
      <c r="B132" s="757"/>
      <c r="C132" s="757"/>
      <c r="D132" s="757"/>
      <c r="E132" s="757"/>
      <c r="F132" s="757"/>
      <c r="G132" s="757"/>
      <c r="H132" s="757"/>
      <c r="I132" s="757"/>
      <c r="J132" s="757"/>
      <c r="K132" s="757"/>
      <c r="L132" s="757"/>
      <c r="M132" s="757"/>
      <c r="N132" s="757"/>
      <c r="O132" s="757"/>
    </row>
    <row r="133" spans="1:16">
      <c r="A133" s="377" t="s">
        <v>90</v>
      </c>
      <c r="B133" s="344"/>
      <c r="C133" s="344"/>
      <c r="D133" s="344"/>
      <c r="E133" s="344"/>
      <c r="F133" s="344"/>
      <c r="G133" s="344"/>
      <c r="H133" s="344"/>
      <c r="I133" s="344"/>
      <c r="J133" s="344"/>
      <c r="K133" s="344"/>
      <c r="L133" s="344"/>
      <c r="M133" s="346"/>
      <c r="N133" s="344"/>
      <c r="O133" s="344"/>
    </row>
    <row r="134" spans="1:16">
      <c r="A134" s="758" t="s">
        <v>109</v>
      </c>
      <c r="B134" s="758"/>
      <c r="C134" s="758"/>
      <c r="D134" s="758"/>
      <c r="E134" s="758"/>
      <c r="F134" s="758"/>
      <c r="G134" s="758"/>
      <c r="H134" s="758"/>
      <c r="I134" s="758"/>
      <c r="J134" s="758"/>
      <c r="K134" s="758"/>
      <c r="L134" s="758"/>
      <c r="M134" s="758"/>
      <c r="N134" s="758"/>
      <c r="O134" s="758"/>
    </row>
    <row r="135" spans="1:16">
      <c r="A135" s="759" t="s">
        <v>110</v>
      </c>
      <c r="B135" s="757"/>
      <c r="C135" s="757"/>
      <c r="D135" s="757"/>
      <c r="E135" s="757"/>
      <c r="F135" s="757"/>
      <c r="G135" s="757"/>
      <c r="H135" s="757"/>
      <c r="I135" s="757"/>
      <c r="J135" s="757"/>
      <c r="K135" s="757"/>
      <c r="L135" s="757"/>
      <c r="M135" s="757"/>
      <c r="N135" s="757"/>
      <c r="O135" s="757"/>
    </row>
    <row r="136" spans="1:16">
      <c r="B136" s="344"/>
      <c r="C136" s="344"/>
      <c r="D136" s="344"/>
      <c r="E136" s="344"/>
      <c r="F136" s="344"/>
      <c r="G136" s="344"/>
      <c r="H136" s="344"/>
      <c r="I136" s="344"/>
      <c r="J136" s="344"/>
      <c r="K136" s="344"/>
      <c r="L136" s="344"/>
      <c r="M136" s="346"/>
      <c r="N136" s="344"/>
      <c r="O136" s="344"/>
    </row>
    <row r="137" spans="1:16">
      <c r="A137" s="760" t="s">
        <v>93</v>
      </c>
      <c r="B137" s="761"/>
      <c r="C137" s="761"/>
      <c r="D137" s="761"/>
      <c r="E137" s="761"/>
      <c r="F137" s="761"/>
      <c r="G137" s="761"/>
      <c r="H137" s="761"/>
      <c r="I137" s="761"/>
      <c r="J137" s="761"/>
      <c r="K137" s="761"/>
      <c r="L137" s="761"/>
      <c r="M137" s="761"/>
      <c r="N137" s="761"/>
      <c r="O137" s="761"/>
    </row>
    <row r="138" spans="1:16" ht="15" customHeight="1">
      <c r="A138" s="762" t="s">
        <v>441</v>
      </c>
      <c r="B138" s="755"/>
      <c r="C138" s="755"/>
      <c r="D138" s="755"/>
      <c r="E138" s="755"/>
      <c r="F138" s="755"/>
      <c r="G138" s="755"/>
      <c r="H138" s="755"/>
      <c r="I138" s="755"/>
      <c r="J138" s="755"/>
      <c r="K138" s="755"/>
      <c r="L138" s="755"/>
      <c r="M138" s="755"/>
      <c r="N138" s="755"/>
      <c r="O138" s="755"/>
    </row>
    <row r="139" spans="1:16">
      <c r="A139" s="754" t="s">
        <v>442</v>
      </c>
      <c r="B139" s="755"/>
      <c r="C139" s="755"/>
      <c r="D139" s="755"/>
      <c r="E139" s="755"/>
      <c r="F139" s="755"/>
      <c r="G139" s="755"/>
      <c r="H139" s="755"/>
      <c r="I139" s="755"/>
      <c r="J139" s="755"/>
      <c r="K139" s="755"/>
      <c r="L139" s="755"/>
      <c r="M139" s="755"/>
      <c r="N139" s="755"/>
      <c r="O139" s="755"/>
    </row>
    <row r="140" spans="1:16">
      <c r="A140" s="754" t="s">
        <v>443</v>
      </c>
      <c r="B140" s="755"/>
      <c r="C140" s="755"/>
      <c r="D140" s="755"/>
      <c r="E140" s="755"/>
      <c r="F140" s="755"/>
      <c r="G140" s="755"/>
      <c r="H140" s="755"/>
      <c r="I140" s="755"/>
      <c r="J140" s="755"/>
      <c r="K140" s="755"/>
      <c r="L140" s="755"/>
      <c r="M140" s="755"/>
      <c r="N140" s="755"/>
      <c r="O140" s="755"/>
    </row>
    <row r="141" spans="1:16">
      <c r="A141" s="762" t="s">
        <v>444</v>
      </c>
      <c r="B141" s="755"/>
      <c r="C141" s="755"/>
      <c r="D141" s="755"/>
      <c r="E141" s="755"/>
      <c r="F141" s="755"/>
      <c r="G141" s="755"/>
      <c r="H141" s="755"/>
      <c r="I141" s="755"/>
      <c r="J141" s="755"/>
      <c r="K141" s="755"/>
      <c r="L141" s="755"/>
      <c r="M141" s="755"/>
      <c r="N141" s="755"/>
      <c r="O141" s="755"/>
    </row>
    <row r="142" spans="1:16" ht="15" customHeight="1">
      <c r="A142" s="763" t="s">
        <v>445</v>
      </c>
      <c r="B142" s="764"/>
      <c r="C142" s="764"/>
      <c r="D142" s="764"/>
      <c r="E142" s="764"/>
      <c r="F142" s="764"/>
      <c r="G142" s="764"/>
      <c r="H142" s="764"/>
      <c r="I142" s="764"/>
      <c r="J142" s="764"/>
      <c r="K142" s="764"/>
      <c r="L142" s="764"/>
      <c r="M142" s="764"/>
      <c r="N142" s="764"/>
      <c r="O142" s="764"/>
    </row>
    <row r="143" spans="1:16">
      <c r="A143" s="762" t="s">
        <v>446</v>
      </c>
      <c r="B143" s="755"/>
      <c r="C143" s="755"/>
      <c r="D143" s="755"/>
      <c r="E143" s="755"/>
      <c r="F143" s="755"/>
      <c r="G143" s="755"/>
      <c r="H143" s="755"/>
      <c r="I143" s="755"/>
      <c r="J143" s="755"/>
      <c r="K143" s="755"/>
      <c r="L143" s="755"/>
      <c r="M143" s="755"/>
      <c r="N143" s="755"/>
      <c r="O143" s="755"/>
    </row>
    <row r="144" spans="1:16">
      <c r="A144" s="378" t="s">
        <v>447</v>
      </c>
      <c r="B144" s="379"/>
      <c r="C144" s="379"/>
      <c r="D144" s="379"/>
      <c r="E144" s="379"/>
      <c r="F144" s="379"/>
      <c r="G144" s="379"/>
      <c r="H144" s="379"/>
      <c r="I144" s="379"/>
      <c r="J144" s="379"/>
      <c r="K144" s="379"/>
      <c r="L144" s="379"/>
      <c r="M144" s="380"/>
      <c r="N144" s="379"/>
      <c r="O144" s="379"/>
    </row>
    <row r="145" spans="1:15">
      <c r="A145" s="378" t="s">
        <v>448</v>
      </c>
      <c r="B145" s="379"/>
      <c r="C145" s="379"/>
      <c r="D145" s="379"/>
      <c r="E145" s="379"/>
      <c r="F145" s="379"/>
      <c r="G145" s="379"/>
      <c r="H145" s="379"/>
      <c r="I145" s="379"/>
      <c r="J145" s="379"/>
      <c r="K145" s="379"/>
      <c r="L145" s="379"/>
      <c r="M145" s="380"/>
      <c r="N145" s="379"/>
      <c r="O145" s="379"/>
    </row>
    <row r="146" spans="1:15">
      <c r="A146" s="762" t="s">
        <v>449</v>
      </c>
      <c r="B146" s="755"/>
      <c r="C146" s="755"/>
      <c r="D146" s="755"/>
      <c r="E146" s="755"/>
      <c r="F146" s="755"/>
      <c r="G146" s="755"/>
      <c r="H146" s="755"/>
      <c r="I146" s="755"/>
      <c r="J146" s="755"/>
      <c r="K146" s="755"/>
      <c r="L146" s="755"/>
      <c r="M146" s="755"/>
      <c r="N146" s="755"/>
      <c r="O146" s="755"/>
    </row>
    <row r="147" spans="1:15">
      <c r="A147" s="378" t="s">
        <v>450</v>
      </c>
      <c r="B147" s="379"/>
      <c r="C147" s="379"/>
      <c r="D147" s="379"/>
      <c r="E147" s="379"/>
      <c r="F147" s="379"/>
      <c r="G147" s="379"/>
      <c r="H147" s="379"/>
      <c r="I147" s="379"/>
      <c r="J147" s="379"/>
      <c r="K147" s="379"/>
      <c r="L147" s="379"/>
      <c r="M147" s="380"/>
      <c r="N147" s="379"/>
      <c r="O147" s="379"/>
    </row>
    <row r="148" spans="1:15">
      <c r="A148" s="381" t="s">
        <v>451</v>
      </c>
      <c r="B148" s="379"/>
      <c r="C148" s="379"/>
      <c r="D148" s="379"/>
      <c r="E148" s="379"/>
      <c r="F148" s="379"/>
      <c r="G148" s="379"/>
      <c r="H148" s="379"/>
      <c r="I148" s="379"/>
      <c r="J148" s="379"/>
      <c r="K148" s="379"/>
      <c r="L148" s="379"/>
      <c r="M148" s="380"/>
      <c r="N148" s="379"/>
      <c r="O148" s="379"/>
    </row>
    <row r="149" spans="1:15" ht="27.95" customHeight="1">
      <c r="A149" s="754" t="s">
        <v>452</v>
      </c>
      <c r="B149" s="755"/>
      <c r="C149" s="755"/>
      <c r="D149" s="755"/>
      <c r="E149" s="755"/>
      <c r="F149" s="755"/>
      <c r="G149" s="755"/>
      <c r="H149" s="755"/>
      <c r="I149" s="755"/>
      <c r="J149" s="755"/>
      <c r="K149" s="755"/>
      <c r="L149" s="755"/>
      <c r="M149" s="755"/>
      <c r="N149" s="755"/>
      <c r="O149" s="755"/>
    </row>
    <row r="150" spans="1:15">
      <c r="A150" s="765" t="s">
        <v>111</v>
      </c>
      <c r="B150" s="755"/>
      <c r="C150" s="755"/>
      <c r="D150" s="755"/>
      <c r="E150" s="755"/>
      <c r="F150" s="755"/>
      <c r="G150" s="755"/>
      <c r="H150" s="755"/>
      <c r="I150" s="755"/>
      <c r="J150" s="755"/>
      <c r="K150" s="755"/>
      <c r="L150" s="755"/>
      <c r="M150" s="755"/>
      <c r="N150" s="755"/>
      <c r="O150" s="755"/>
    </row>
    <row r="151" spans="1:15" ht="18" customHeight="1">
      <c r="A151" s="765" t="s">
        <v>453</v>
      </c>
      <c r="B151" s="755"/>
      <c r="C151" s="755"/>
      <c r="D151" s="755"/>
      <c r="E151" s="755"/>
      <c r="F151" s="755"/>
      <c r="G151" s="755"/>
      <c r="H151" s="755"/>
      <c r="I151" s="755"/>
      <c r="J151" s="755"/>
      <c r="K151" s="755"/>
      <c r="L151" s="755"/>
      <c r="M151" s="755"/>
      <c r="N151" s="755"/>
      <c r="O151" s="755"/>
    </row>
    <row r="152" spans="1:15" ht="18" customHeight="1">
      <c r="A152" s="754" t="s">
        <v>454</v>
      </c>
      <c r="B152" s="755"/>
      <c r="C152" s="755"/>
      <c r="D152" s="755"/>
      <c r="E152" s="755"/>
      <c r="F152" s="755"/>
      <c r="G152" s="755"/>
      <c r="H152" s="755"/>
      <c r="I152" s="755"/>
      <c r="J152" s="755"/>
      <c r="K152" s="755"/>
      <c r="L152" s="755"/>
      <c r="M152" s="755"/>
      <c r="N152" s="755"/>
      <c r="O152" s="755"/>
    </row>
    <row r="153" spans="1:15">
      <c r="A153" s="754" t="s">
        <v>455</v>
      </c>
      <c r="B153" s="755"/>
      <c r="C153" s="755"/>
      <c r="D153" s="755"/>
      <c r="E153" s="755"/>
      <c r="F153" s="755"/>
      <c r="G153" s="755"/>
      <c r="H153" s="755"/>
      <c r="I153" s="755"/>
      <c r="J153" s="755"/>
      <c r="K153" s="755"/>
      <c r="L153" s="755"/>
      <c r="M153" s="755"/>
      <c r="N153" s="755"/>
      <c r="O153" s="755"/>
    </row>
    <row r="154" spans="1:15">
      <c r="A154" s="762" t="s">
        <v>456</v>
      </c>
      <c r="B154" s="755"/>
      <c r="C154" s="755"/>
      <c r="D154" s="755"/>
      <c r="E154" s="755"/>
      <c r="F154" s="755"/>
      <c r="G154" s="755"/>
      <c r="H154" s="755"/>
      <c r="I154" s="755"/>
      <c r="J154" s="755"/>
      <c r="K154" s="755"/>
      <c r="L154" s="755"/>
      <c r="M154" s="755"/>
      <c r="N154" s="755"/>
      <c r="O154" s="755"/>
    </row>
    <row r="155" spans="1:15">
      <c r="A155" s="754" t="s">
        <v>457</v>
      </c>
      <c r="B155" s="755"/>
      <c r="C155" s="755"/>
      <c r="D155" s="755"/>
      <c r="E155" s="755"/>
      <c r="F155" s="755"/>
      <c r="G155" s="755"/>
      <c r="H155" s="755"/>
      <c r="I155" s="755"/>
      <c r="J155" s="755"/>
      <c r="K155" s="755"/>
      <c r="L155" s="755"/>
      <c r="M155" s="755"/>
      <c r="N155" s="755"/>
      <c r="O155" s="755"/>
    </row>
    <row r="156" spans="1:15">
      <c r="A156" s="754" t="s">
        <v>458</v>
      </c>
      <c r="B156" s="755"/>
      <c r="C156" s="755"/>
      <c r="D156" s="755"/>
      <c r="E156" s="755"/>
      <c r="F156" s="755"/>
      <c r="G156" s="755"/>
      <c r="H156" s="755"/>
      <c r="I156" s="755"/>
      <c r="J156" s="755"/>
      <c r="K156" s="755"/>
      <c r="L156" s="755"/>
      <c r="M156" s="755"/>
      <c r="N156" s="755"/>
      <c r="O156" s="755"/>
    </row>
    <row r="157" spans="1:15">
      <c r="A157" s="382"/>
      <c r="B157" s="383"/>
      <c r="C157" s="382"/>
    </row>
    <row r="158" spans="1:15">
      <c r="A158" s="382"/>
      <c r="B158" s="384"/>
      <c r="C158" s="382"/>
    </row>
    <row r="159" spans="1:15">
      <c r="A159" s="385"/>
      <c r="B159" s="383"/>
      <c r="C159" s="382"/>
    </row>
    <row r="160" spans="1:15">
      <c r="A160" s="382"/>
      <c r="B160" s="383"/>
      <c r="C160" s="382"/>
    </row>
    <row r="161" spans="1:3">
      <c r="A161" s="382"/>
      <c r="B161" s="383"/>
      <c r="C161" s="382"/>
    </row>
    <row r="162" spans="1:3">
      <c r="A162" s="382"/>
      <c r="B162" s="383"/>
      <c r="C162" s="382"/>
    </row>
    <row r="163" spans="1:3">
      <c r="A163" s="382"/>
      <c r="B163" s="383"/>
      <c r="C163" s="382"/>
    </row>
    <row r="164" spans="1:3">
      <c r="A164" s="382"/>
      <c r="B164" s="383"/>
      <c r="C164" s="382"/>
    </row>
    <row r="165" spans="1:3">
      <c r="A165" s="382"/>
      <c r="B165" s="383"/>
      <c r="C165" s="382"/>
    </row>
    <row r="166" spans="1:3">
      <c r="A166" s="382"/>
      <c r="B166" s="383"/>
      <c r="C166" s="382"/>
    </row>
    <row r="167" spans="1:3">
      <c r="A167" s="382"/>
      <c r="B167" s="383"/>
      <c r="C167" s="382"/>
    </row>
    <row r="168" spans="1:3">
      <c r="A168" s="382"/>
      <c r="B168" s="383"/>
      <c r="C168" s="382"/>
    </row>
    <row r="169" spans="1:3">
      <c r="A169" s="382"/>
      <c r="B169" s="383"/>
      <c r="C169" s="382"/>
    </row>
    <row r="170" spans="1:3">
      <c r="A170" s="382"/>
      <c r="B170" s="383"/>
      <c r="C170" s="382"/>
    </row>
    <row r="171" spans="1:3">
      <c r="A171" s="382"/>
      <c r="B171" s="383"/>
      <c r="C171" s="382"/>
    </row>
    <row r="172" spans="1:3">
      <c r="A172" s="382"/>
      <c r="B172" s="383"/>
      <c r="C172" s="382"/>
    </row>
    <row r="173" spans="1:3">
      <c r="A173" s="382"/>
      <c r="B173" s="383"/>
      <c r="C173" s="382"/>
    </row>
    <row r="174" spans="1:3">
      <c r="A174" s="382"/>
      <c r="B174" s="383"/>
      <c r="C174" s="382"/>
    </row>
    <row r="175" spans="1:3">
      <c r="A175" s="382"/>
      <c r="B175" s="383"/>
      <c r="C175" s="382"/>
    </row>
    <row r="176" spans="1:3">
      <c r="A176" s="382"/>
      <c r="B176" s="383"/>
      <c r="C176" s="382"/>
    </row>
    <row r="177" spans="1:3">
      <c r="A177" s="382"/>
      <c r="B177" s="383"/>
      <c r="C177" s="382"/>
    </row>
    <row r="178" spans="1:3">
      <c r="A178" s="382"/>
      <c r="B178" s="383"/>
      <c r="C178" s="382"/>
    </row>
    <row r="179" spans="1:3">
      <c r="A179" s="382"/>
      <c r="B179" s="383"/>
      <c r="C179" s="382"/>
    </row>
    <row r="180" spans="1:3">
      <c r="A180" s="382"/>
      <c r="B180" s="383"/>
      <c r="C180" s="382"/>
    </row>
    <row r="181" spans="1:3">
      <c r="B181" s="383"/>
    </row>
    <row r="182" spans="1:3">
      <c r="B182" s="383"/>
    </row>
  </sheetData>
  <mergeCells count="27">
    <mergeCell ref="A156:O156"/>
    <mergeCell ref="A150:O150"/>
    <mergeCell ref="A151:O151"/>
    <mergeCell ref="A152:O152"/>
    <mergeCell ref="A153:O153"/>
    <mergeCell ref="A154:O154"/>
    <mergeCell ref="A155:O155"/>
    <mergeCell ref="A149:O149"/>
    <mergeCell ref="A132:O132"/>
    <mergeCell ref="A134:O134"/>
    <mergeCell ref="A135:O135"/>
    <mergeCell ref="A137:O137"/>
    <mergeCell ref="A138:O138"/>
    <mergeCell ref="A139:O139"/>
    <mergeCell ref="A140:O140"/>
    <mergeCell ref="A141:O141"/>
    <mergeCell ref="A142:O142"/>
    <mergeCell ref="A143:O143"/>
    <mergeCell ref="A146:O146"/>
    <mergeCell ref="B4:I4"/>
    <mergeCell ref="J4:K5"/>
    <mergeCell ref="L4:M5"/>
    <mergeCell ref="N4:O5"/>
    <mergeCell ref="B5:C5"/>
    <mergeCell ref="D5:E5"/>
    <mergeCell ref="F5:G5"/>
    <mergeCell ref="H5:I5"/>
  </mergeCells>
  <hyperlinks>
    <hyperlink ref="A1" location="sommaire!A1" display="Retour au sommaire" xr:uid="{AD99E6FD-AB75-4856-9BC4-8306F6CF7F3F}"/>
  </hyperlinks>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4EC53-BAAE-429F-8FAA-851C745F29E5}">
  <sheetPr>
    <tabColor rgb="FF92D050"/>
  </sheetPr>
  <dimension ref="A1:I133"/>
  <sheetViews>
    <sheetView showGridLines="0" zoomScale="80" workbookViewId="0">
      <pane xSplit="1" ySplit="5" topLeftCell="B92" activePane="bottomRight" state="frozen"/>
      <selection activeCell="A121" sqref="A121"/>
      <selection pane="topRight"/>
      <selection pane="bottomLeft"/>
      <selection pane="bottomRight" activeCell="K122" sqref="K122"/>
    </sheetView>
  </sheetViews>
  <sheetFormatPr baseColWidth="10" defaultColWidth="11.42578125" defaultRowHeight="15"/>
  <cols>
    <col min="1" max="1" width="13.5703125" style="344" customWidth="1"/>
    <col min="2" max="3" width="13.5703125" style="342" customWidth="1"/>
    <col min="4" max="5" width="13.5703125" style="343" customWidth="1"/>
    <col min="6" max="6" width="17.140625" style="342" customWidth="1"/>
    <col min="7" max="7" width="13.5703125" style="342" customWidth="1"/>
    <col min="8" max="16384" width="11.42578125" style="344"/>
  </cols>
  <sheetData>
    <row r="1" spans="1:7">
      <c r="A1" s="341" t="s">
        <v>35</v>
      </c>
    </row>
    <row r="2" spans="1:7" ht="30" customHeight="1">
      <c r="A2" s="768" t="s">
        <v>112</v>
      </c>
      <c r="B2" s="755"/>
      <c r="C2" s="755"/>
      <c r="D2" s="755"/>
      <c r="E2" s="755"/>
      <c r="F2" s="755"/>
      <c r="G2" s="755"/>
    </row>
    <row r="3" spans="1:7" s="347" customFormat="1" ht="15" customHeight="1" thickBot="1">
      <c r="A3" s="379"/>
      <c r="B3" s="386"/>
    </row>
    <row r="4" spans="1:7" ht="30" customHeight="1" thickBot="1">
      <c r="A4" s="387"/>
      <c r="B4" s="769" t="s">
        <v>113</v>
      </c>
      <c r="C4" s="770"/>
      <c r="D4" s="770"/>
      <c r="E4" s="770"/>
      <c r="F4" s="771" t="s">
        <v>459</v>
      </c>
      <c r="G4" s="773" t="s">
        <v>102</v>
      </c>
    </row>
    <row r="5" spans="1:7" ht="30" customHeight="1">
      <c r="A5" s="388" t="s">
        <v>114</v>
      </c>
      <c r="B5" s="389" t="s">
        <v>115</v>
      </c>
      <c r="C5" s="390" t="s">
        <v>116</v>
      </c>
      <c r="D5" s="390" t="s">
        <v>117</v>
      </c>
      <c r="E5" s="390" t="s">
        <v>118</v>
      </c>
      <c r="F5" s="772"/>
      <c r="G5" s="774"/>
    </row>
    <row r="6" spans="1:7" s="360" customFormat="1" ht="15" customHeight="1">
      <c r="A6" s="391">
        <v>1885</v>
      </c>
      <c r="B6" s="355">
        <v>73.2</v>
      </c>
      <c r="C6" s="356">
        <v>145.1</v>
      </c>
      <c r="D6" s="356">
        <v>178.7</v>
      </c>
      <c r="E6" s="356">
        <v>212.5</v>
      </c>
      <c r="F6" s="358">
        <v>225.4</v>
      </c>
      <c r="G6" s="361">
        <v>28.299911268855364</v>
      </c>
    </row>
    <row r="7" spans="1:7" s="360" customFormat="1" ht="15" customHeight="1">
      <c r="A7" s="391">
        <v>1886</v>
      </c>
      <c r="B7" s="355">
        <v>73.3</v>
      </c>
      <c r="C7" s="356">
        <v>139.6</v>
      </c>
      <c r="D7" s="356">
        <v>177.6</v>
      </c>
      <c r="E7" s="356">
        <v>209.5</v>
      </c>
      <c r="F7" s="358">
        <v>222</v>
      </c>
      <c r="G7" s="361">
        <v>28.312612612612611</v>
      </c>
    </row>
    <row r="8" spans="1:7" s="360" customFormat="1" ht="15" customHeight="1">
      <c r="A8" s="391">
        <v>1887</v>
      </c>
      <c r="B8" s="355">
        <v>73.099999999999994</v>
      </c>
      <c r="C8" s="356">
        <v>132.19999999999999</v>
      </c>
      <c r="D8" s="356">
        <v>175.4</v>
      </c>
      <c r="E8" s="356">
        <v>206.6</v>
      </c>
      <c r="F8" s="358">
        <v>218.7</v>
      </c>
      <c r="G8" s="361">
        <v>28.357567443987197</v>
      </c>
    </row>
    <row r="9" spans="1:7" s="360" customFormat="1" ht="15" customHeight="1">
      <c r="A9" s="391">
        <v>1888</v>
      </c>
      <c r="B9" s="355">
        <v>72.900000000000006</v>
      </c>
      <c r="C9" s="356">
        <v>124.7</v>
      </c>
      <c r="D9" s="356">
        <v>172.4</v>
      </c>
      <c r="E9" s="356">
        <v>203.3</v>
      </c>
      <c r="F9" s="358">
        <v>215.3</v>
      </c>
      <c r="G9" s="361">
        <v>28.443567115652574</v>
      </c>
    </row>
    <row r="10" spans="1:7" s="360" customFormat="1" ht="15" customHeight="1">
      <c r="A10" s="391">
        <v>1889</v>
      </c>
      <c r="B10" s="355">
        <v>72.599999999999994</v>
      </c>
      <c r="C10" s="356">
        <v>118.2</v>
      </c>
      <c r="D10" s="356">
        <v>170</v>
      </c>
      <c r="E10" s="356">
        <v>200.6</v>
      </c>
      <c r="F10" s="358">
        <v>212.2</v>
      </c>
      <c r="G10" s="361">
        <v>28.53911404335533</v>
      </c>
    </row>
    <row r="11" spans="1:7" s="360" customFormat="1" ht="15" customHeight="1">
      <c r="A11" s="391">
        <v>1890</v>
      </c>
      <c r="B11" s="355">
        <v>72</v>
      </c>
      <c r="C11" s="356">
        <v>112.2</v>
      </c>
      <c r="D11" s="356">
        <v>168.2</v>
      </c>
      <c r="E11" s="356">
        <v>198.4</v>
      </c>
      <c r="F11" s="358">
        <v>209.9</v>
      </c>
      <c r="G11" s="361">
        <v>28.664125774178181</v>
      </c>
    </row>
    <row r="12" spans="1:7" s="360" customFormat="1" ht="15" customHeight="1">
      <c r="A12" s="391">
        <v>1891</v>
      </c>
      <c r="B12" s="355">
        <v>65.3</v>
      </c>
      <c r="C12" s="356">
        <v>112.7</v>
      </c>
      <c r="D12" s="356">
        <v>166.7</v>
      </c>
      <c r="E12" s="356">
        <v>196.5</v>
      </c>
      <c r="F12" s="358">
        <v>207.6</v>
      </c>
      <c r="G12" s="361">
        <v>28.792870905587666</v>
      </c>
    </row>
    <row r="13" spans="1:7" s="360" customFormat="1" ht="15" customHeight="1">
      <c r="A13" s="391">
        <v>1892</v>
      </c>
      <c r="B13" s="355">
        <v>56.4</v>
      </c>
      <c r="C13" s="356">
        <v>112.2</v>
      </c>
      <c r="D13" s="356">
        <v>165.1</v>
      </c>
      <c r="E13" s="356">
        <v>194.2</v>
      </c>
      <c r="F13" s="358">
        <v>205.1</v>
      </c>
      <c r="G13" s="361">
        <v>28.919551438322763</v>
      </c>
    </row>
    <row r="14" spans="1:7" s="360" customFormat="1" ht="15" customHeight="1">
      <c r="A14" s="391">
        <v>1893</v>
      </c>
      <c r="B14" s="355">
        <v>48.7</v>
      </c>
      <c r="C14" s="356">
        <v>111.9</v>
      </c>
      <c r="D14" s="356">
        <v>163.80000000000001</v>
      </c>
      <c r="E14" s="356">
        <v>192.5</v>
      </c>
      <c r="F14" s="358">
        <v>202.8</v>
      </c>
      <c r="G14" s="361">
        <v>29.013806706114401</v>
      </c>
    </row>
    <row r="15" spans="1:7" s="360" customFormat="1" ht="15" customHeight="1">
      <c r="A15" s="391">
        <v>1894</v>
      </c>
      <c r="B15" s="355">
        <v>42.9</v>
      </c>
      <c r="C15" s="356">
        <v>112.5</v>
      </c>
      <c r="D15" s="356">
        <v>163.4</v>
      </c>
      <c r="E15" s="356">
        <v>191</v>
      </c>
      <c r="F15" s="358">
        <v>201.2</v>
      </c>
      <c r="G15" s="361">
        <v>29.073558648111334</v>
      </c>
    </row>
    <row r="16" spans="1:7" s="360" customFormat="1" ht="15" customHeight="1">
      <c r="A16" s="391">
        <v>1895</v>
      </c>
      <c r="B16" s="355">
        <v>38.9</v>
      </c>
      <c r="C16" s="356">
        <v>114</v>
      </c>
      <c r="D16" s="356">
        <v>163.69999999999999</v>
      </c>
      <c r="E16" s="356">
        <v>190.4</v>
      </c>
      <c r="F16" s="358">
        <v>200.2</v>
      </c>
      <c r="G16" s="361">
        <v>29.044955044955046</v>
      </c>
    </row>
    <row r="17" spans="1:7" s="360" customFormat="1" ht="15" customHeight="1">
      <c r="A17" s="391">
        <v>1896</v>
      </c>
      <c r="B17" s="355">
        <v>43.9</v>
      </c>
      <c r="C17" s="356">
        <v>117</v>
      </c>
      <c r="D17" s="356">
        <v>165.4</v>
      </c>
      <c r="E17" s="356">
        <v>191.1</v>
      </c>
      <c r="F17" s="358">
        <v>200.7</v>
      </c>
      <c r="G17" s="361">
        <v>28.941704035874437</v>
      </c>
    </row>
    <row r="18" spans="1:7" s="360" customFormat="1" ht="15" customHeight="1">
      <c r="A18" s="391">
        <v>1897</v>
      </c>
      <c r="B18" s="355">
        <v>50.5</v>
      </c>
      <c r="C18" s="356">
        <v>121.1</v>
      </c>
      <c r="D18" s="356">
        <v>168.4</v>
      </c>
      <c r="E18" s="356">
        <v>193.4</v>
      </c>
      <c r="F18" s="358">
        <v>203</v>
      </c>
      <c r="G18" s="361">
        <v>28.788177339901477</v>
      </c>
    </row>
    <row r="19" spans="1:7" s="360" customFormat="1" ht="15" customHeight="1">
      <c r="A19" s="391">
        <v>1898</v>
      </c>
      <c r="B19" s="355">
        <v>56.1</v>
      </c>
      <c r="C19" s="356">
        <v>125.3</v>
      </c>
      <c r="D19" s="356">
        <v>172</v>
      </c>
      <c r="E19" s="356">
        <v>196.3</v>
      </c>
      <c r="F19" s="358">
        <v>206.1</v>
      </c>
      <c r="G19" s="361">
        <v>28.606016496846195</v>
      </c>
    </row>
    <row r="20" spans="1:7" s="360" customFormat="1" ht="15" customHeight="1">
      <c r="A20" s="391">
        <v>1899</v>
      </c>
      <c r="B20" s="355">
        <v>60.9</v>
      </c>
      <c r="C20" s="356">
        <v>129.19999999999999</v>
      </c>
      <c r="D20" s="356">
        <v>174.9</v>
      </c>
      <c r="E20" s="356">
        <v>199</v>
      </c>
      <c r="F20" s="358">
        <v>209.1</v>
      </c>
      <c r="G20" s="361">
        <v>28.43280726924916</v>
      </c>
    </row>
    <row r="21" spans="1:7" s="360" customFormat="1" ht="15" customHeight="1">
      <c r="A21" s="391">
        <v>1900</v>
      </c>
      <c r="B21" s="355">
        <v>64.2</v>
      </c>
      <c r="C21" s="356">
        <v>131.80000000000001</v>
      </c>
      <c r="D21" s="356">
        <v>177</v>
      </c>
      <c r="E21" s="356">
        <v>200.9</v>
      </c>
      <c r="F21" s="358">
        <v>211.9</v>
      </c>
      <c r="G21" s="361">
        <v>28.336007550731473</v>
      </c>
    </row>
    <row r="22" spans="1:7" s="360" customFormat="1" ht="15" customHeight="1">
      <c r="A22" s="391">
        <v>1901</v>
      </c>
      <c r="B22" s="355">
        <v>66.599999999999994</v>
      </c>
      <c r="C22" s="356">
        <v>133.69999999999999</v>
      </c>
      <c r="D22" s="356">
        <v>177.8</v>
      </c>
      <c r="E22" s="356">
        <v>202.1</v>
      </c>
      <c r="F22" s="358">
        <v>213.6</v>
      </c>
      <c r="G22" s="361">
        <v>28.272003745318351</v>
      </c>
    </row>
    <row r="23" spans="1:7" s="360" customFormat="1" ht="15" customHeight="1">
      <c r="A23" s="391">
        <v>1902</v>
      </c>
      <c r="B23" s="355">
        <v>68.099999999999994</v>
      </c>
      <c r="C23" s="356">
        <v>134.80000000000001</v>
      </c>
      <c r="D23" s="356">
        <v>178</v>
      </c>
      <c r="E23" s="356">
        <v>202.6</v>
      </c>
      <c r="F23" s="358">
        <v>214.8</v>
      </c>
      <c r="G23" s="361">
        <v>28.25</v>
      </c>
    </row>
    <row r="24" spans="1:7" s="360" customFormat="1" ht="15" customHeight="1">
      <c r="A24" s="391">
        <v>1903</v>
      </c>
      <c r="B24" s="355">
        <v>68.900000000000006</v>
      </c>
      <c r="C24" s="356">
        <v>135.6</v>
      </c>
      <c r="D24" s="356">
        <v>178</v>
      </c>
      <c r="E24" s="356">
        <v>203.3</v>
      </c>
      <c r="F24" s="358">
        <v>215.9</v>
      </c>
      <c r="G24" s="361">
        <v>28.257063455303392</v>
      </c>
    </row>
    <row r="25" spans="1:7" s="360" customFormat="1" ht="15" customHeight="1">
      <c r="A25" s="391">
        <v>1904</v>
      </c>
      <c r="B25" s="355">
        <v>69.7</v>
      </c>
      <c r="C25" s="356">
        <v>135.69999999999999</v>
      </c>
      <c r="D25" s="356">
        <v>177.9</v>
      </c>
      <c r="E25" s="356">
        <v>204.2</v>
      </c>
      <c r="F25" s="358">
        <v>217.3</v>
      </c>
      <c r="G25" s="361">
        <v>28.29314312011045</v>
      </c>
    </row>
    <row r="26" spans="1:7" s="360" customFormat="1" ht="15" customHeight="1">
      <c r="A26" s="391">
        <v>1905</v>
      </c>
      <c r="B26" s="355">
        <v>70.099999999999994</v>
      </c>
      <c r="C26" s="356">
        <v>135.5</v>
      </c>
      <c r="D26" s="356">
        <v>177.7</v>
      </c>
      <c r="E26" s="356">
        <v>205</v>
      </c>
      <c r="F26" s="358">
        <v>218.7</v>
      </c>
      <c r="G26" s="361">
        <v>28.347050754458163</v>
      </c>
    </row>
    <row r="27" spans="1:7" s="360" customFormat="1" ht="15" customHeight="1">
      <c r="A27" s="391">
        <v>1906</v>
      </c>
      <c r="B27" s="355">
        <v>70.8</v>
      </c>
      <c r="C27" s="356">
        <v>134.9</v>
      </c>
      <c r="D27" s="356">
        <v>177.8</v>
      </c>
      <c r="E27" s="356">
        <v>206</v>
      </c>
      <c r="F27" s="358">
        <v>220.2</v>
      </c>
      <c r="G27" s="361">
        <v>28.402815622161668</v>
      </c>
    </row>
    <row r="28" spans="1:7" s="360" customFormat="1" ht="15" customHeight="1">
      <c r="A28" s="391">
        <v>1907</v>
      </c>
      <c r="B28" s="355">
        <v>71.400000000000006</v>
      </c>
      <c r="C28" s="356">
        <v>134.4</v>
      </c>
      <c r="D28" s="356">
        <v>177.6</v>
      </c>
      <c r="E28" s="356">
        <v>208.4</v>
      </c>
      <c r="F28" s="358">
        <v>222</v>
      </c>
      <c r="G28" s="361">
        <v>28.456756756756761</v>
      </c>
    </row>
    <row r="29" spans="1:7" s="360" customFormat="1" ht="15" customHeight="1">
      <c r="A29" s="391">
        <v>1908</v>
      </c>
      <c r="B29" s="355">
        <v>71.5</v>
      </c>
      <c r="C29" s="356">
        <v>133.9</v>
      </c>
      <c r="D29" s="356">
        <v>177.8</v>
      </c>
      <c r="E29" s="356">
        <v>210.1</v>
      </c>
      <c r="F29" s="358">
        <v>223.2</v>
      </c>
      <c r="G29" s="361">
        <v>28.504032258064516</v>
      </c>
    </row>
    <row r="30" spans="1:7" s="360" customFormat="1" ht="15" customHeight="1">
      <c r="A30" s="391">
        <v>1909</v>
      </c>
      <c r="B30" s="355">
        <v>70.8</v>
      </c>
      <c r="C30" s="356">
        <v>133.69999999999999</v>
      </c>
      <c r="D30" s="356">
        <v>178.3</v>
      </c>
      <c r="E30" s="356">
        <v>213.2</v>
      </c>
      <c r="F30" s="358">
        <v>226</v>
      </c>
      <c r="G30" s="361">
        <v>28.606194690265486</v>
      </c>
    </row>
    <row r="31" spans="1:7" s="360" customFormat="1" ht="15" customHeight="1">
      <c r="A31" s="391">
        <v>1910</v>
      </c>
      <c r="B31" s="355">
        <v>70.5</v>
      </c>
      <c r="C31" s="356">
        <v>134.30000000000001</v>
      </c>
      <c r="D31" s="356">
        <v>179.2</v>
      </c>
      <c r="E31" s="356">
        <v>216.1</v>
      </c>
      <c r="F31" s="358">
        <v>228.4</v>
      </c>
      <c r="G31" s="361">
        <v>28.664623467600705</v>
      </c>
    </row>
    <row r="32" spans="1:7" s="360" customFormat="1" ht="15" customHeight="1">
      <c r="A32" s="391">
        <v>1911</v>
      </c>
      <c r="B32" s="355">
        <v>70</v>
      </c>
      <c r="C32" s="356">
        <v>133.9</v>
      </c>
      <c r="D32" s="356">
        <v>180</v>
      </c>
      <c r="E32" s="356">
        <v>218.3</v>
      </c>
      <c r="F32" s="358">
        <v>229.9</v>
      </c>
      <c r="G32" s="361">
        <v>28.673771204871677</v>
      </c>
    </row>
    <row r="33" spans="1:7" s="360" customFormat="1" ht="15" customHeight="1">
      <c r="A33" s="391">
        <v>1912</v>
      </c>
      <c r="B33" s="355">
        <v>69.599999999999994</v>
      </c>
      <c r="C33" s="356">
        <v>132.4</v>
      </c>
      <c r="D33" s="356">
        <v>183.7</v>
      </c>
      <c r="E33" s="356">
        <v>220.6</v>
      </c>
      <c r="F33" s="358">
        <v>232</v>
      </c>
      <c r="G33" s="361">
        <v>28.718534482758617</v>
      </c>
    </row>
    <row r="34" spans="1:7" s="360" customFormat="1" ht="15" customHeight="1">
      <c r="A34" s="391">
        <v>1913</v>
      </c>
      <c r="B34" s="355">
        <v>69.7</v>
      </c>
      <c r="C34" s="356">
        <v>131.5</v>
      </c>
      <c r="D34" s="356">
        <v>187.1</v>
      </c>
      <c r="E34" s="356">
        <v>223</v>
      </c>
      <c r="F34" s="358">
        <v>234.1</v>
      </c>
      <c r="G34" s="361">
        <v>28.730029901751386</v>
      </c>
    </row>
    <row r="35" spans="1:7" s="360" customFormat="1" ht="15" customHeight="1">
      <c r="A35" s="391">
        <v>1914</v>
      </c>
      <c r="B35" s="355">
        <v>70.400000000000006</v>
      </c>
      <c r="C35" s="356">
        <v>131</v>
      </c>
      <c r="D35" s="356">
        <v>190.1</v>
      </c>
      <c r="E35" s="356">
        <v>224.1</v>
      </c>
      <c r="F35" s="358">
        <v>234.9</v>
      </c>
      <c r="G35" s="361">
        <v>28.689229459344403</v>
      </c>
    </row>
    <row r="36" spans="1:7" s="360" customFormat="1" ht="15" customHeight="1">
      <c r="A36" s="391">
        <v>1915</v>
      </c>
      <c r="B36" s="355">
        <v>71.5</v>
      </c>
      <c r="C36" s="356">
        <v>131.30000000000001</v>
      </c>
      <c r="D36" s="356">
        <v>193.5</v>
      </c>
      <c r="E36" s="356">
        <v>226.6</v>
      </c>
      <c r="F36" s="358">
        <v>237.3</v>
      </c>
      <c r="G36" s="361">
        <v>28.67425200168563</v>
      </c>
    </row>
    <row r="37" spans="1:7" s="360" customFormat="1" ht="15" customHeight="1">
      <c r="A37" s="391">
        <v>1916</v>
      </c>
      <c r="B37" s="355">
        <v>71.599999999999994</v>
      </c>
      <c r="C37" s="356">
        <v>132.5</v>
      </c>
      <c r="D37" s="356">
        <v>198.1</v>
      </c>
      <c r="E37" s="356">
        <v>230.8</v>
      </c>
      <c r="F37" s="358">
        <v>241.4</v>
      </c>
      <c r="G37" s="361">
        <v>28.648301574150793</v>
      </c>
    </row>
    <row r="38" spans="1:7" s="360" customFormat="1" ht="15" customHeight="1">
      <c r="A38" s="391">
        <v>1917</v>
      </c>
      <c r="B38" s="355">
        <v>69.400000000000006</v>
      </c>
      <c r="C38" s="356">
        <v>139</v>
      </c>
      <c r="D38" s="356">
        <v>202</v>
      </c>
      <c r="E38" s="356">
        <v>233.7</v>
      </c>
      <c r="F38" s="358">
        <v>244.3</v>
      </c>
      <c r="G38" s="361">
        <v>28.598035202619734</v>
      </c>
    </row>
    <row r="39" spans="1:7" s="360" customFormat="1" ht="15" customHeight="1">
      <c r="A39" s="391">
        <v>1918</v>
      </c>
      <c r="B39" s="355">
        <v>67.5</v>
      </c>
      <c r="C39" s="356">
        <v>143.30000000000001</v>
      </c>
      <c r="D39" s="356">
        <v>204.5</v>
      </c>
      <c r="E39" s="356">
        <v>235</v>
      </c>
      <c r="F39" s="358">
        <v>245.4</v>
      </c>
      <c r="G39" s="361">
        <v>28.538712306438466</v>
      </c>
    </row>
    <row r="40" spans="1:7" s="360" customFormat="1" ht="15" customHeight="1">
      <c r="A40" s="391">
        <v>1919</v>
      </c>
      <c r="B40" s="355">
        <v>66.5</v>
      </c>
      <c r="C40" s="356">
        <v>148.1</v>
      </c>
      <c r="D40" s="356">
        <v>208.4</v>
      </c>
      <c r="E40" s="356">
        <v>239</v>
      </c>
      <c r="F40" s="358">
        <v>249.3</v>
      </c>
      <c r="G40" s="361">
        <v>28.521460088247085</v>
      </c>
    </row>
    <row r="41" spans="1:7" s="360" customFormat="1" ht="15" customHeight="1">
      <c r="A41" s="391">
        <v>1920</v>
      </c>
      <c r="B41" s="355">
        <v>66.400000000000006</v>
      </c>
      <c r="C41" s="356">
        <v>153.69999999999999</v>
      </c>
      <c r="D41" s="356">
        <v>211.9</v>
      </c>
      <c r="E41" s="356">
        <v>241</v>
      </c>
      <c r="F41" s="358">
        <v>250.7</v>
      </c>
      <c r="G41" s="361">
        <v>28.394894295971284</v>
      </c>
    </row>
    <row r="42" spans="1:7" s="360" customFormat="1" ht="15" customHeight="1">
      <c r="A42" s="391">
        <v>1921</v>
      </c>
      <c r="B42" s="355">
        <v>65.5</v>
      </c>
      <c r="C42" s="356">
        <v>155.30000000000001</v>
      </c>
      <c r="D42" s="356">
        <v>210.9</v>
      </c>
      <c r="E42" s="356">
        <v>239.1</v>
      </c>
      <c r="F42" s="358">
        <v>248.4</v>
      </c>
      <c r="G42" s="361">
        <v>28.305958132045085</v>
      </c>
    </row>
    <row r="43" spans="1:7" s="360" customFormat="1" ht="15" customHeight="1">
      <c r="A43" s="391">
        <v>1922</v>
      </c>
      <c r="B43" s="355">
        <v>69.2</v>
      </c>
      <c r="C43" s="356">
        <v>159.6</v>
      </c>
      <c r="D43" s="356">
        <v>215</v>
      </c>
      <c r="E43" s="356">
        <v>243.4</v>
      </c>
      <c r="F43" s="358">
        <v>252.6</v>
      </c>
      <c r="G43" s="361">
        <v>28.230007917656401</v>
      </c>
    </row>
    <row r="44" spans="1:7" s="360" customFormat="1" ht="15" customHeight="1">
      <c r="A44" s="391">
        <v>1923</v>
      </c>
      <c r="B44" s="355">
        <v>74.2</v>
      </c>
      <c r="C44" s="356">
        <v>162.9</v>
      </c>
      <c r="D44" s="356">
        <v>217.5</v>
      </c>
      <c r="E44" s="356">
        <v>245.6</v>
      </c>
      <c r="F44" s="358">
        <v>254.7</v>
      </c>
      <c r="G44" s="361">
        <v>28.112288967412635</v>
      </c>
    </row>
    <row r="45" spans="1:7" s="360" customFormat="1" ht="15" customHeight="1">
      <c r="A45" s="391">
        <v>1924</v>
      </c>
      <c r="B45" s="355">
        <v>80</v>
      </c>
      <c r="C45" s="356">
        <v>166.7</v>
      </c>
      <c r="D45" s="356">
        <v>220.7</v>
      </c>
      <c r="E45" s="356">
        <v>248.4</v>
      </c>
      <c r="F45" s="358">
        <v>257.2</v>
      </c>
      <c r="G45" s="361">
        <v>27.9416796267496</v>
      </c>
    </row>
    <row r="46" spans="1:7" s="360" customFormat="1" ht="15" customHeight="1">
      <c r="A46" s="391">
        <v>1925</v>
      </c>
      <c r="B46" s="355">
        <v>85.5</v>
      </c>
      <c r="C46" s="356">
        <v>170.4</v>
      </c>
      <c r="D46" s="356">
        <v>223.9</v>
      </c>
      <c r="E46" s="356">
        <v>251</v>
      </c>
      <c r="F46" s="358">
        <v>259.5</v>
      </c>
      <c r="G46" s="361">
        <v>27.772639691714843</v>
      </c>
    </row>
    <row r="47" spans="1:7" s="360" customFormat="1" ht="15" customHeight="1">
      <c r="A47" s="391">
        <v>1926</v>
      </c>
      <c r="B47" s="355">
        <v>88.8</v>
      </c>
      <c r="C47" s="356">
        <v>172.5</v>
      </c>
      <c r="D47" s="356">
        <v>226.4</v>
      </c>
      <c r="E47" s="356">
        <v>253.7</v>
      </c>
      <c r="F47" s="358">
        <v>261.89999999999998</v>
      </c>
      <c r="G47" s="361">
        <v>27.679266895761742</v>
      </c>
    </row>
    <row r="48" spans="1:7" s="360" customFormat="1" ht="15" customHeight="1">
      <c r="A48" s="391">
        <v>1927</v>
      </c>
      <c r="B48" s="355">
        <v>91.1</v>
      </c>
      <c r="C48" s="356">
        <v>174.9</v>
      </c>
      <c r="D48" s="356">
        <v>228.6</v>
      </c>
      <c r="E48" s="356">
        <v>255.4</v>
      </c>
      <c r="F48" s="358">
        <v>263.2</v>
      </c>
      <c r="G48" s="361">
        <v>27.557370820668691</v>
      </c>
    </row>
    <row r="49" spans="1:7" s="360" customFormat="1" ht="15" customHeight="1">
      <c r="A49" s="391">
        <v>1928</v>
      </c>
      <c r="B49" s="355">
        <v>92.6</v>
      </c>
      <c r="C49" s="356">
        <v>177.2</v>
      </c>
      <c r="D49" s="356">
        <v>231</v>
      </c>
      <c r="E49" s="356">
        <v>257.8</v>
      </c>
      <c r="F49" s="358">
        <v>265.3</v>
      </c>
      <c r="G49" s="361">
        <v>27.484357331323032</v>
      </c>
    </row>
    <row r="50" spans="1:7" s="360" customFormat="1" ht="15" customHeight="1">
      <c r="A50" s="391">
        <v>1929</v>
      </c>
      <c r="B50" s="355">
        <v>91.4</v>
      </c>
      <c r="C50" s="356">
        <v>176.6</v>
      </c>
      <c r="D50" s="356">
        <v>231</v>
      </c>
      <c r="E50" s="356">
        <v>257</v>
      </c>
      <c r="F50" s="358">
        <v>264.2</v>
      </c>
      <c r="G50" s="361">
        <v>27.470098410295218</v>
      </c>
    </row>
    <row r="51" spans="1:7" s="360" customFormat="1" ht="15" customHeight="1">
      <c r="A51" s="391">
        <v>1930</v>
      </c>
      <c r="B51" s="355">
        <v>90.9</v>
      </c>
      <c r="C51" s="356">
        <v>177.2</v>
      </c>
      <c r="D51" s="356">
        <v>232.2</v>
      </c>
      <c r="E51" s="356">
        <v>257.7</v>
      </c>
      <c r="F51" s="358">
        <v>264.7</v>
      </c>
      <c r="G51" s="361">
        <v>27.462032489610881</v>
      </c>
    </row>
    <row r="52" spans="1:7" s="360" customFormat="1" ht="15" customHeight="1">
      <c r="A52" s="391">
        <v>1931</v>
      </c>
      <c r="B52" s="355">
        <v>89.9</v>
      </c>
      <c r="C52" s="356">
        <v>176.6</v>
      </c>
      <c r="D52" s="356">
        <v>231.6</v>
      </c>
      <c r="E52" s="356">
        <v>256.3</v>
      </c>
      <c r="F52" s="358">
        <v>262.60000000000002</v>
      </c>
      <c r="G52" s="361">
        <v>27.413175932977914</v>
      </c>
    </row>
    <row r="53" spans="1:7" s="360" customFormat="1" ht="15" customHeight="1">
      <c r="A53" s="391">
        <v>1932</v>
      </c>
      <c r="B53" s="355">
        <v>90.2</v>
      </c>
      <c r="C53" s="356">
        <v>178.5</v>
      </c>
      <c r="D53" s="356">
        <v>233.4</v>
      </c>
      <c r="E53" s="356">
        <v>257.2</v>
      </c>
      <c r="F53" s="358">
        <v>263</v>
      </c>
      <c r="G53" s="361">
        <v>27.342205323193919</v>
      </c>
    </row>
    <row r="54" spans="1:7" s="360" customFormat="1" ht="15" customHeight="1">
      <c r="A54" s="391">
        <v>1933</v>
      </c>
      <c r="B54" s="355">
        <v>90.1</v>
      </c>
      <c r="C54" s="356">
        <v>178.9</v>
      </c>
      <c r="D54" s="356">
        <v>233.6</v>
      </c>
      <c r="E54" s="356">
        <v>256.60000000000002</v>
      </c>
      <c r="F54" s="358">
        <v>261.7</v>
      </c>
      <c r="G54" s="361">
        <v>27.282002292701563</v>
      </c>
    </row>
    <row r="55" spans="1:7" s="360" customFormat="1" ht="15" customHeight="1">
      <c r="A55" s="391">
        <v>1934</v>
      </c>
      <c r="B55" s="355">
        <v>90.1</v>
      </c>
      <c r="C55" s="356">
        <v>180.5</v>
      </c>
      <c r="D55" s="356">
        <v>233.7</v>
      </c>
      <c r="E55" s="356">
        <v>255.9</v>
      </c>
      <c r="F55" s="358">
        <v>260.2</v>
      </c>
      <c r="G55" s="361">
        <v>27.17332820906994</v>
      </c>
    </row>
    <row r="56" spans="1:7" s="360" customFormat="1" ht="15" customHeight="1">
      <c r="A56" s="391">
        <v>1935</v>
      </c>
      <c r="B56" s="355">
        <v>90</v>
      </c>
      <c r="C56" s="356">
        <v>182.1</v>
      </c>
      <c r="D56" s="356">
        <v>234.2</v>
      </c>
      <c r="E56" s="356">
        <v>255.2</v>
      </c>
      <c r="F56" s="358">
        <v>258.89999999999998</v>
      </c>
      <c r="G56" s="361">
        <v>27.090768636539202</v>
      </c>
    </row>
    <row r="57" spans="1:7" s="360" customFormat="1" ht="15" customHeight="1">
      <c r="A57" s="391">
        <v>1936</v>
      </c>
      <c r="B57" s="355">
        <v>89.9</v>
      </c>
      <c r="C57" s="356">
        <v>181.8</v>
      </c>
      <c r="D57" s="356">
        <v>232</v>
      </c>
      <c r="E57" s="356">
        <v>251.5</v>
      </c>
      <c r="F57" s="358">
        <v>254.7</v>
      </c>
      <c r="G57" s="361">
        <v>26.967020023557122</v>
      </c>
    </row>
    <row r="58" spans="1:7" s="360" customFormat="1" ht="15" customHeight="1">
      <c r="A58" s="391">
        <v>1937</v>
      </c>
      <c r="B58" s="355">
        <v>91.8</v>
      </c>
      <c r="C58" s="356">
        <v>183.7</v>
      </c>
      <c r="D58" s="356">
        <v>232.6</v>
      </c>
      <c r="E58" s="356">
        <v>250.1</v>
      </c>
      <c r="F58" s="358">
        <v>253.1</v>
      </c>
      <c r="G58" s="361">
        <v>26.819438956934022</v>
      </c>
    </row>
    <row r="59" spans="1:7" s="360" customFormat="1" ht="15" customHeight="1">
      <c r="A59" s="391">
        <v>1938</v>
      </c>
      <c r="B59" s="355">
        <v>91.6</v>
      </c>
      <c r="C59" s="356">
        <v>182.5</v>
      </c>
      <c r="D59" s="356">
        <v>230.3</v>
      </c>
      <c r="E59" s="356">
        <v>246</v>
      </c>
      <c r="F59" s="358">
        <v>248.9</v>
      </c>
      <c r="G59" s="361">
        <v>26.716753716351949</v>
      </c>
    </row>
    <row r="60" spans="1:7" s="360" customFormat="1" ht="15" customHeight="1">
      <c r="A60" s="391">
        <v>1939</v>
      </c>
      <c r="B60" s="355">
        <v>93.3</v>
      </c>
      <c r="C60" s="356">
        <v>182.2</v>
      </c>
      <c r="D60" s="356">
        <v>228.2</v>
      </c>
      <c r="E60" s="356">
        <v>242</v>
      </c>
      <c r="F60" s="358">
        <v>244.8</v>
      </c>
      <c r="G60" s="361">
        <v>26.560457516339874</v>
      </c>
    </row>
    <row r="61" spans="1:7" s="360" customFormat="1" ht="15" customHeight="1">
      <c r="A61" s="391">
        <v>1940</v>
      </c>
      <c r="B61" s="355">
        <v>96.7</v>
      </c>
      <c r="C61" s="356">
        <v>182.2</v>
      </c>
      <c r="D61" s="356">
        <v>226.1</v>
      </c>
      <c r="E61" s="356">
        <v>239</v>
      </c>
      <c r="F61" s="358">
        <v>242.3</v>
      </c>
      <c r="G61" s="361">
        <v>26.426330994634743</v>
      </c>
    </row>
    <row r="62" spans="1:7" s="360" customFormat="1" ht="15" customHeight="1">
      <c r="A62" s="391">
        <v>1941</v>
      </c>
      <c r="B62" s="355">
        <v>98.5</v>
      </c>
      <c r="C62" s="356">
        <v>181.3</v>
      </c>
      <c r="D62" s="356">
        <v>222.3</v>
      </c>
      <c r="E62" s="356">
        <v>234.2</v>
      </c>
      <c r="F62" s="358">
        <v>237.3</v>
      </c>
      <c r="G62" s="361">
        <v>26.238516645596299</v>
      </c>
    </row>
    <row r="63" spans="1:7" s="360" customFormat="1" ht="15" customHeight="1">
      <c r="A63" s="391">
        <v>1942</v>
      </c>
      <c r="B63" s="355">
        <v>99.4</v>
      </c>
      <c r="C63" s="356">
        <v>179.1</v>
      </c>
      <c r="D63" s="356">
        <v>216.3</v>
      </c>
      <c r="E63" s="356">
        <v>228.2</v>
      </c>
      <c r="F63" s="358">
        <v>231.2</v>
      </c>
      <c r="G63" s="361">
        <v>26.101643598615919</v>
      </c>
    </row>
    <row r="64" spans="1:7" s="360" customFormat="1" ht="15" customHeight="1">
      <c r="A64" s="391">
        <v>1943</v>
      </c>
      <c r="B64" s="355">
        <v>100.7</v>
      </c>
      <c r="C64" s="356">
        <v>179.3</v>
      </c>
      <c r="D64" s="356">
        <v>214.1</v>
      </c>
      <c r="E64" s="356">
        <v>226.3</v>
      </c>
      <c r="F64" s="358">
        <v>229.2</v>
      </c>
      <c r="G64" s="361">
        <v>26.004363001745205</v>
      </c>
    </row>
    <row r="65" spans="1:7" s="360" customFormat="1" ht="15" customHeight="1">
      <c r="A65" s="391">
        <v>1944</v>
      </c>
      <c r="B65" s="355">
        <v>100.9</v>
      </c>
      <c r="C65" s="356">
        <v>177.9</v>
      </c>
      <c r="D65" s="356">
        <v>210.9</v>
      </c>
      <c r="E65" s="356">
        <v>223.7</v>
      </c>
      <c r="F65" s="358">
        <v>226.8</v>
      </c>
      <c r="G65" s="361">
        <v>25.966931216931226</v>
      </c>
    </row>
    <row r="66" spans="1:7" s="360" customFormat="1" ht="15" customHeight="1">
      <c r="A66" s="391">
        <v>1945</v>
      </c>
      <c r="B66" s="355">
        <v>99.6</v>
      </c>
      <c r="C66" s="356">
        <v>174.5</v>
      </c>
      <c r="D66" s="356">
        <v>206.5</v>
      </c>
      <c r="E66" s="356">
        <v>219.5</v>
      </c>
      <c r="F66" s="358">
        <v>222.7</v>
      </c>
      <c r="G66" s="361">
        <v>25.945666816344858</v>
      </c>
    </row>
    <row r="67" spans="1:7" s="360" customFormat="1" ht="15" customHeight="1">
      <c r="A67" s="391">
        <v>1946</v>
      </c>
      <c r="B67" s="355">
        <v>96.7</v>
      </c>
      <c r="C67" s="356">
        <v>168.8</v>
      </c>
      <c r="D67" s="356">
        <v>201.3</v>
      </c>
      <c r="E67" s="356">
        <v>214.2</v>
      </c>
      <c r="F67" s="358">
        <v>217.4</v>
      </c>
      <c r="G67" s="361">
        <v>25.994940202391906</v>
      </c>
    </row>
    <row r="68" spans="1:7" s="360" customFormat="1" ht="15" customHeight="1">
      <c r="A68" s="391">
        <v>1947</v>
      </c>
      <c r="B68" s="355">
        <v>93.9</v>
      </c>
      <c r="C68" s="356">
        <v>162.80000000000001</v>
      </c>
      <c r="D68" s="356">
        <v>196.9</v>
      </c>
      <c r="E68" s="356">
        <v>210.1</v>
      </c>
      <c r="F68" s="358">
        <v>213.5</v>
      </c>
      <c r="G68" s="361">
        <v>26.130210772833721</v>
      </c>
    </row>
    <row r="69" spans="1:7" s="360" customFormat="1" ht="15" customHeight="1">
      <c r="A69" s="391">
        <v>1948</v>
      </c>
      <c r="B69" s="355">
        <v>92.4</v>
      </c>
      <c r="C69" s="356">
        <v>158.9</v>
      </c>
      <c r="D69" s="356">
        <v>194.7</v>
      </c>
      <c r="E69" s="356">
        <v>208.3</v>
      </c>
      <c r="F69" s="358">
        <v>211.9</v>
      </c>
      <c r="G69" s="361">
        <v>26.256724870221799</v>
      </c>
    </row>
    <row r="70" spans="1:7" s="360" customFormat="1" ht="15" customHeight="1">
      <c r="A70" s="391">
        <v>1949</v>
      </c>
      <c r="B70" s="355">
        <v>91.3</v>
      </c>
      <c r="C70" s="356">
        <v>156.30000000000001</v>
      </c>
      <c r="D70" s="356">
        <v>192.8</v>
      </c>
      <c r="E70" s="356">
        <v>207</v>
      </c>
      <c r="F70" s="358">
        <v>210.7</v>
      </c>
      <c r="G70" s="361">
        <v>26.324632178452774</v>
      </c>
    </row>
    <row r="71" spans="1:7" s="360" customFormat="1" ht="15" customHeight="1">
      <c r="A71" s="391">
        <v>1950</v>
      </c>
      <c r="B71" s="355">
        <v>88.8</v>
      </c>
      <c r="C71" s="356">
        <v>154.19999999999999</v>
      </c>
      <c r="D71" s="356">
        <v>192.1</v>
      </c>
      <c r="E71" s="356">
        <v>207.7</v>
      </c>
      <c r="F71" s="358">
        <v>211.7</v>
      </c>
      <c r="G71" s="361">
        <v>26.501653282947558</v>
      </c>
    </row>
    <row r="72" spans="1:7" s="360" customFormat="1" ht="15" customHeight="1">
      <c r="A72" s="391">
        <v>1951</v>
      </c>
      <c r="B72" s="355">
        <v>86.2</v>
      </c>
      <c r="C72" s="356">
        <v>152.9</v>
      </c>
      <c r="D72" s="356">
        <v>191</v>
      </c>
      <c r="E72" s="356">
        <v>207.3</v>
      </c>
      <c r="F72" s="358">
        <v>211.3</v>
      </c>
      <c r="G72" s="361">
        <v>26.578797917652633</v>
      </c>
    </row>
    <row r="73" spans="1:7" s="360" customFormat="1" ht="15" customHeight="1">
      <c r="A73" s="391">
        <v>1952</v>
      </c>
      <c r="B73" s="355">
        <v>83</v>
      </c>
      <c r="C73" s="356">
        <v>152.19999999999999</v>
      </c>
      <c r="D73" s="356">
        <v>191</v>
      </c>
      <c r="E73" s="356">
        <v>208.1</v>
      </c>
      <c r="F73" s="358">
        <v>212.3</v>
      </c>
      <c r="G73" s="361">
        <v>26.722562411681576</v>
      </c>
    </row>
    <row r="74" spans="1:7" s="360" customFormat="1" ht="15" customHeight="1">
      <c r="A74" s="391">
        <v>1953</v>
      </c>
      <c r="B74" s="355">
        <v>80.400000000000006</v>
      </c>
      <c r="C74" s="356">
        <v>150.9</v>
      </c>
      <c r="D74" s="356">
        <v>190</v>
      </c>
      <c r="E74" s="356">
        <v>207.8</v>
      </c>
      <c r="F74" s="358">
        <v>212</v>
      </c>
      <c r="G74" s="361">
        <v>26.830188679245289</v>
      </c>
    </row>
    <row r="75" spans="1:7" s="360" customFormat="1" ht="15" customHeight="1">
      <c r="A75" s="391">
        <v>1954</v>
      </c>
      <c r="B75" s="355">
        <v>78.2</v>
      </c>
      <c r="C75" s="356">
        <v>149.1</v>
      </c>
      <c r="D75" s="356">
        <v>190</v>
      </c>
      <c r="E75" s="356">
        <v>208</v>
      </c>
      <c r="F75" s="358">
        <v>212.4</v>
      </c>
      <c r="G75" s="361">
        <v>26.944444444444446</v>
      </c>
    </row>
    <row r="76" spans="1:7" s="360" customFormat="1" ht="15" customHeight="1">
      <c r="A76" s="391">
        <v>1955</v>
      </c>
      <c r="B76" s="355">
        <v>76.8</v>
      </c>
      <c r="C76" s="356">
        <v>148.19999999999999</v>
      </c>
      <c r="D76" s="356">
        <v>190.4</v>
      </c>
      <c r="E76" s="356">
        <v>208.6</v>
      </c>
      <c r="F76" s="358">
        <v>213.2</v>
      </c>
      <c r="G76" s="361">
        <v>27.026266416510321</v>
      </c>
    </row>
    <row r="77" spans="1:7" s="360" customFormat="1" ht="15" customHeight="1">
      <c r="A77" s="391">
        <v>1956</v>
      </c>
      <c r="B77" s="355">
        <v>75.900000000000006</v>
      </c>
      <c r="C77" s="356">
        <v>147.1</v>
      </c>
      <c r="D77" s="356">
        <v>190.7</v>
      </c>
      <c r="E77" s="356">
        <v>209.3</v>
      </c>
      <c r="F77" s="358">
        <v>214.1</v>
      </c>
      <c r="G77" s="361">
        <v>27.140121438580103</v>
      </c>
    </row>
    <row r="78" spans="1:7" s="360" customFormat="1" ht="15" customHeight="1">
      <c r="A78" s="391">
        <v>1957</v>
      </c>
      <c r="B78" s="355">
        <v>74.3</v>
      </c>
      <c r="C78" s="356">
        <v>145.19999999999999</v>
      </c>
      <c r="D78" s="356">
        <v>189.6</v>
      </c>
      <c r="E78" s="356">
        <v>208.5</v>
      </c>
      <c r="F78" s="358">
        <v>213.6</v>
      </c>
      <c r="G78" s="361">
        <v>27.266853932584272</v>
      </c>
    </row>
    <row r="79" spans="1:7" s="360" customFormat="1" ht="15" customHeight="1">
      <c r="A79" s="391">
        <v>1958</v>
      </c>
      <c r="B79" s="355">
        <v>72.099999999999994</v>
      </c>
      <c r="C79" s="356">
        <v>143.69999999999999</v>
      </c>
      <c r="D79" s="356">
        <v>188.9</v>
      </c>
      <c r="E79" s="356">
        <v>208.1</v>
      </c>
      <c r="F79" s="358">
        <v>213.5</v>
      </c>
      <c r="G79" s="361">
        <v>27.39812646370023</v>
      </c>
    </row>
    <row r="80" spans="1:7" s="360" customFormat="1" ht="15" customHeight="1">
      <c r="A80" s="391">
        <v>1959</v>
      </c>
      <c r="B80" s="355">
        <v>68.599999999999994</v>
      </c>
      <c r="C80" s="356">
        <v>140.69999999999999</v>
      </c>
      <c r="D80" s="356">
        <v>186</v>
      </c>
      <c r="E80" s="356">
        <v>206.4</v>
      </c>
      <c r="F80" s="358">
        <v>212.1</v>
      </c>
      <c r="G80" s="361">
        <v>27.566713814238575</v>
      </c>
    </row>
    <row r="81" spans="1:7" s="360" customFormat="1" ht="15" customHeight="1">
      <c r="A81" s="391">
        <v>1960</v>
      </c>
      <c r="B81" s="355">
        <v>66.3</v>
      </c>
      <c r="C81" s="356">
        <v>138.6</v>
      </c>
      <c r="D81" s="356">
        <v>184.4</v>
      </c>
      <c r="E81" s="356">
        <v>205.8</v>
      </c>
      <c r="F81" s="358">
        <v>211.8</v>
      </c>
      <c r="G81" s="361">
        <v>27.714825306893292</v>
      </c>
    </row>
    <row r="82" spans="1:7" s="360" customFormat="1" ht="15" customHeight="1">
      <c r="A82" s="391">
        <v>1961</v>
      </c>
      <c r="B82" s="355">
        <v>62.8</v>
      </c>
      <c r="C82" s="356">
        <v>134.6</v>
      </c>
      <c r="D82" s="356">
        <v>181</v>
      </c>
      <c r="E82" s="356">
        <v>203.3</v>
      </c>
      <c r="F82" s="358">
        <v>209.3</v>
      </c>
      <c r="G82" s="361">
        <v>27.885332059245108</v>
      </c>
    </row>
    <row r="83" spans="1:7" s="360" customFormat="1" ht="15" customHeight="1">
      <c r="A83" s="391">
        <v>1962</v>
      </c>
      <c r="B83" s="355">
        <v>60.1</v>
      </c>
      <c r="C83" s="356">
        <v>131.19999999999999</v>
      </c>
      <c r="D83" s="356">
        <v>178.8</v>
      </c>
      <c r="E83" s="356">
        <v>201.9</v>
      </c>
      <c r="F83" s="358">
        <v>208.2</v>
      </c>
      <c r="G83" s="361">
        <v>28.06772334293947</v>
      </c>
    </row>
    <row r="84" spans="1:7" s="360" customFormat="1" ht="15" customHeight="1">
      <c r="A84" s="391">
        <v>1963</v>
      </c>
      <c r="B84" s="355">
        <v>56.5</v>
      </c>
      <c r="C84" s="356">
        <v>126.8</v>
      </c>
      <c r="D84" s="356">
        <v>175.9</v>
      </c>
      <c r="E84" s="356">
        <v>200.2</v>
      </c>
      <c r="F84" s="358">
        <v>206.8</v>
      </c>
      <c r="G84" s="361">
        <v>28.294970986460346</v>
      </c>
    </row>
    <row r="85" spans="1:7" s="360" customFormat="1" ht="15" customHeight="1">
      <c r="A85" s="391">
        <v>1964</v>
      </c>
      <c r="B85" s="355">
        <v>52.6</v>
      </c>
      <c r="C85" s="356">
        <v>121.8</v>
      </c>
      <c r="D85" s="356">
        <v>172.7</v>
      </c>
      <c r="E85" s="356">
        <v>197.7</v>
      </c>
      <c r="F85" s="358">
        <v>204.6</v>
      </c>
      <c r="G85" s="361">
        <v>28.512707722385102</v>
      </c>
    </row>
    <row r="86" spans="1:7" s="360" customFormat="1" ht="15" customHeight="1">
      <c r="A86" s="391">
        <v>1965</v>
      </c>
      <c r="B86" s="355">
        <v>49.4</v>
      </c>
      <c r="C86" s="356">
        <v>117.5</v>
      </c>
      <c r="D86" s="356">
        <v>170.4</v>
      </c>
      <c r="E86" s="356">
        <v>196.3</v>
      </c>
      <c r="F86" s="358">
        <v>203.6</v>
      </c>
      <c r="G86" s="361">
        <v>28.729371316306484</v>
      </c>
    </row>
    <row r="87" spans="1:7" s="360" customFormat="1" ht="15" customHeight="1">
      <c r="A87" s="391">
        <v>1966</v>
      </c>
      <c r="B87" s="355">
        <v>46.2</v>
      </c>
      <c r="C87" s="356">
        <v>113.9</v>
      </c>
      <c r="D87" s="356">
        <v>168.4</v>
      </c>
      <c r="E87" s="356">
        <v>194.7</v>
      </c>
      <c r="F87" s="358">
        <v>202.1</v>
      </c>
      <c r="G87" s="361">
        <v>28.907966353290451</v>
      </c>
    </row>
    <row r="88" spans="1:7" s="360" customFormat="1" ht="15" customHeight="1">
      <c r="A88" s="391">
        <v>1967</v>
      </c>
      <c r="B88" s="355">
        <v>44</v>
      </c>
      <c r="C88" s="356">
        <v>111.1</v>
      </c>
      <c r="D88" s="356">
        <v>167</v>
      </c>
      <c r="E88" s="356">
        <v>194</v>
      </c>
      <c r="F88" s="358">
        <v>201.7</v>
      </c>
      <c r="G88" s="361">
        <v>29.082300446207249</v>
      </c>
    </row>
    <row r="89" spans="1:7" s="360" customFormat="1" ht="15" customHeight="1">
      <c r="A89" s="391">
        <v>1968</v>
      </c>
      <c r="B89" s="355">
        <v>42.1</v>
      </c>
      <c r="C89" s="356">
        <v>108.7</v>
      </c>
      <c r="D89" s="356">
        <v>165.7</v>
      </c>
      <c r="E89" s="356">
        <v>193.4</v>
      </c>
      <c r="F89" s="392">
        <v>201.3</v>
      </c>
      <c r="G89" s="393">
        <v>29.215598609041233</v>
      </c>
    </row>
    <row r="90" spans="1:7" s="360" customFormat="1" ht="15" customHeight="1">
      <c r="A90" s="391">
        <v>1969</v>
      </c>
      <c r="B90" s="355">
        <v>39.299999999999997</v>
      </c>
      <c r="C90" s="356">
        <v>105.5</v>
      </c>
      <c r="D90" s="356">
        <v>163.4</v>
      </c>
      <c r="E90" s="356">
        <v>192.1</v>
      </c>
      <c r="F90" s="392">
        <v>200.3</v>
      </c>
      <c r="G90" s="393">
        <v>29.396904643035445</v>
      </c>
    </row>
    <row r="91" spans="1:7" s="360" customFormat="1" ht="15" customHeight="1">
      <c r="A91" s="391">
        <v>1970</v>
      </c>
      <c r="B91" s="355">
        <v>36.799999999999997</v>
      </c>
      <c r="C91" s="356">
        <v>102.7</v>
      </c>
      <c r="D91" s="356">
        <v>162.1</v>
      </c>
      <c r="E91" s="356">
        <v>191.9</v>
      </c>
      <c r="F91" s="392">
        <v>200.5</v>
      </c>
      <c r="G91" s="393">
        <v>29.56</v>
      </c>
    </row>
    <row r="92" spans="1:7" s="360" customFormat="1" ht="15" customHeight="1">
      <c r="A92" s="391">
        <v>1971</v>
      </c>
      <c r="B92" s="355">
        <v>34.700000000000003</v>
      </c>
      <c r="C92" s="356">
        <v>100.4</v>
      </c>
      <c r="D92" s="356">
        <v>160.30000000000001</v>
      </c>
      <c r="E92" s="356">
        <v>190.8</v>
      </c>
      <c r="F92" s="394">
        <v>199.4</v>
      </c>
      <c r="G92" s="395">
        <v>29.7</v>
      </c>
    </row>
    <row r="93" spans="1:7" s="360" customFormat="1" ht="15" customHeight="1">
      <c r="A93" s="391">
        <v>1972</v>
      </c>
      <c r="B93" s="355">
        <v>32.799999999999997</v>
      </c>
      <c r="C93" s="356">
        <v>98.2</v>
      </c>
      <c r="D93" s="356">
        <v>159.19999999999999</v>
      </c>
      <c r="E93" s="356">
        <v>190.5</v>
      </c>
      <c r="F93" s="392">
        <v>199.3</v>
      </c>
      <c r="G93" s="395">
        <v>29.84</v>
      </c>
    </row>
    <row r="94" spans="1:7" s="360" customFormat="1" ht="15" customHeight="1">
      <c r="A94" s="391">
        <v>1973</v>
      </c>
      <c r="B94" s="355">
        <v>31.7</v>
      </c>
      <c r="C94" s="356">
        <v>97.2</v>
      </c>
      <c r="D94" s="356">
        <v>159.5</v>
      </c>
      <c r="E94" s="356">
        <v>191.3</v>
      </c>
      <c r="F94" s="358">
        <v>200.3</v>
      </c>
      <c r="G94" s="396">
        <v>29.92</v>
      </c>
    </row>
    <row r="95" spans="1:7" s="360" customFormat="1" ht="15" customHeight="1">
      <c r="A95" s="391">
        <v>1974</v>
      </c>
      <c r="B95" s="355">
        <v>30.9</v>
      </c>
      <c r="C95" s="356">
        <v>96.4</v>
      </c>
      <c r="D95" s="356">
        <v>159.80000000000001</v>
      </c>
      <c r="E95" s="356">
        <v>192.4</v>
      </c>
      <c r="F95" s="358">
        <v>201.9</v>
      </c>
      <c r="G95" s="396">
        <v>30.01</v>
      </c>
    </row>
    <row r="96" spans="1:7" s="360" customFormat="1" ht="15" customHeight="1">
      <c r="A96" s="391">
        <v>1975</v>
      </c>
      <c r="B96" s="355">
        <v>30.4</v>
      </c>
      <c r="C96" s="356">
        <v>96.1</v>
      </c>
      <c r="D96" s="356">
        <v>160.5</v>
      </c>
      <c r="E96" s="356">
        <v>193.7</v>
      </c>
      <c r="F96" s="397">
        <v>203.2</v>
      </c>
      <c r="G96" s="396">
        <v>30.06</v>
      </c>
    </row>
    <row r="97" spans="1:9" s="360" customFormat="1" ht="15" customHeight="1">
      <c r="A97" s="391">
        <v>1976</v>
      </c>
      <c r="B97" s="355">
        <v>30.5</v>
      </c>
      <c r="C97" s="356">
        <v>94.9</v>
      </c>
      <c r="D97" s="356">
        <v>160.1</v>
      </c>
      <c r="E97" s="356">
        <v>194</v>
      </c>
      <c r="F97" s="397">
        <v>203.9</v>
      </c>
      <c r="G97" s="396">
        <v>30.14</v>
      </c>
    </row>
    <row r="98" spans="1:9" s="360" customFormat="1" ht="15" customHeight="1">
      <c r="A98" s="391">
        <v>1977</v>
      </c>
      <c r="B98" s="355">
        <v>30.6</v>
      </c>
      <c r="C98" s="356">
        <v>95.6</v>
      </c>
      <c r="D98" s="356">
        <v>161.4</v>
      </c>
      <c r="E98" s="356">
        <v>195.7</v>
      </c>
      <c r="F98" s="397">
        <v>205.8</v>
      </c>
      <c r="G98" s="396">
        <v>30.17</v>
      </c>
    </row>
    <row r="99" spans="1:9" s="360" customFormat="1" ht="15" customHeight="1">
      <c r="A99" s="391">
        <v>1978</v>
      </c>
      <c r="B99" s="355">
        <v>30.7</v>
      </c>
      <c r="C99" s="356">
        <v>95.4</v>
      </c>
      <c r="D99" s="356">
        <v>161.69999999999999</v>
      </c>
      <c r="E99" s="356">
        <v>196.1</v>
      </c>
      <c r="F99" s="397">
        <v>206.3</v>
      </c>
      <c r="G99" s="396">
        <v>30.17</v>
      </c>
    </row>
    <row r="100" spans="1:9" s="360" customFormat="1" ht="15" customHeight="1">
      <c r="A100" s="391">
        <v>1979</v>
      </c>
      <c r="B100" s="355">
        <v>31.2</v>
      </c>
      <c r="C100" s="356">
        <v>96.4</v>
      </c>
      <c r="D100" s="356">
        <v>162.6</v>
      </c>
      <c r="E100" s="356">
        <v>197.3</v>
      </c>
      <c r="F100" s="397">
        <v>207.5</v>
      </c>
      <c r="G100" s="396">
        <v>30.15</v>
      </c>
    </row>
    <row r="101" spans="1:9" s="360" customFormat="1" ht="15" customHeight="1">
      <c r="A101" s="391">
        <v>1980</v>
      </c>
      <c r="B101" s="355">
        <v>31.3</v>
      </c>
      <c r="C101" s="356">
        <v>95.3</v>
      </c>
      <c r="D101" s="356">
        <v>161</v>
      </c>
      <c r="E101" s="356">
        <v>195.3</v>
      </c>
      <c r="F101" s="397">
        <v>205.4</v>
      </c>
      <c r="G101" s="396">
        <v>30.15</v>
      </c>
    </row>
    <row r="102" spans="1:9" s="360" customFormat="1" ht="15" customHeight="1">
      <c r="A102" s="398">
        <v>1981</v>
      </c>
      <c r="B102" s="365">
        <v>31.7</v>
      </c>
      <c r="C102" s="365">
        <v>96.1</v>
      </c>
      <c r="D102" s="365">
        <v>161.6</v>
      </c>
      <c r="E102" s="365">
        <v>195.6</v>
      </c>
      <c r="F102" s="399">
        <v>205.9</v>
      </c>
      <c r="G102" s="400">
        <v>30.129800680602816</v>
      </c>
    </row>
    <row r="103" spans="1:9" s="360" customFormat="1" ht="15" customHeight="1">
      <c r="A103" s="398">
        <v>1982</v>
      </c>
      <c r="B103" s="365">
        <v>31.8</v>
      </c>
      <c r="C103" s="365">
        <v>95.7</v>
      </c>
      <c r="D103" s="365">
        <v>161.30000000000001</v>
      </c>
      <c r="E103" s="365">
        <v>195.7</v>
      </c>
      <c r="F103" s="399">
        <v>205.9</v>
      </c>
      <c r="G103" s="400">
        <v>30.2</v>
      </c>
    </row>
    <row r="104" spans="1:9" s="360" customFormat="1" ht="15" customHeight="1">
      <c r="A104" s="398">
        <v>1983</v>
      </c>
      <c r="B104" s="365">
        <v>31.5</v>
      </c>
      <c r="C104" s="365">
        <v>95</v>
      </c>
      <c r="D104" s="365">
        <v>160.4</v>
      </c>
      <c r="E104" s="365">
        <v>195.3</v>
      </c>
      <c r="F104" s="399">
        <v>205.3</v>
      </c>
      <c r="G104" s="400">
        <v>30.161951219512197</v>
      </c>
    </row>
    <row r="105" spans="1:9" s="360" customFormat="1" ht="15" customHeight="1">
      <c r="A105" s="398">
        <v>1984</v>
      </c>
      <c r="B105" s="365">
        <v>31.6</v>
      </c>
      <c r="C105" s="365">
        <v>94.7</v>
      </c>
      <c r="D105" s="365">
        <v>159.80000000000001</v>
      </c>
      <c r="E105" s="365">
        <v>194.8</v>
      </c>
      <c r="F105" s="399">
        <v>204.8</v>
      </c>
      <c r="G105" s="400">
        <v>30.162347188264061</v>
      </c>
    </row>
    <row r="106" spans="1:9" s="360" customFormat="1" ht="15" customHeight="1">
      <c r="A106" s="398">
        <v>1985</v>
      </c>
      <c r="B106" s="365">
        <v>31.2</v>
      </c>
      <c r="C106" s="365">
        <v>94.2</v>
      </c>
      <c r="D106" s="365">
        <v>158.30000000000001</v>
      </c>
      <c r="E106" s="365">
        <v>192.8</v>
      </c>
      <c r="F106" s="399">
        <v>202.8</v>
      </c>
      <c r="G106" s="400">
        <v>30.176934450468213</v>
      </c>
    </row>
    <row r="107" spans="1:9" s="360" customFormat="1" ht="15" customHeight="1">
      <c r="A107" s="398">
        <v>1986</v>
      </c>
      <c r="B107" s="365">
        <v>31.5</v>
      </c>
      <c r="C107" s="365">
        <v>93.5</v>
      </c>
      <c r="D107" s="365">
        <v>156.9</v>
      </c>
      <c r="E107" s="365"/>
      <c r="F107" s="399">
        <v>201.3</v>
      </c>
      <c r="G107" s="400">
        <v>30.2</v>
      </c>
    </row>
    <row r="108" spans="1:9" s="360" customFormat="1" ht="15" customHeight="1">
      <c r="A108" s="398">
        <v>1987</v>
      </c>
      <c r="B108" s="365">
        <v>31.1</v>
      </c>
      <c r="C108" s="365">
        <v>91.5</v>
      </c>
      <c r="D108" s="365">
        <v>155</v>
      </c>
      <c r="E108" s="365"/>
      <c r="F108" s="399">
        <v>198.7</v>
      </c>
      <c r="G108" s="400">
        <v>30.2</v>
      </c>
    </row>
    <row r="109" spans="1:9" s="360" customFormat="1" ht="15" customHeight="1">
      <c r="A109" s="398">
        <v>1988</v>
      </c>
      <c r="B109" s="365">
        <v>30.3</v>
      </c>
      <c r="C109" s="365">
        <v>89.3</v>
      </c>
      <c r="D109" s="365">
        <v>152.69999999999999</v>
      </c>
      <c r="E109" s="365"/>
      <c r="F109" s="399">
        <v>196</v>
      </c>
      <c r="G109" s="400">
        <v>30.2</v>
      </c>
    </row>
    <row r="110" spans="1:9" s="360" customFormat="1" ht="15" customHeight="1">
      <c r="A110" s="398">
        <v>1989</v>
      </c>
      <c r="B110" s="365">
        <v>29.6</v>
      </c>
      <c r="C110" s="365">
        <v>86.7</v>
      </c>
      <c r="D110" s="365">
        <v>149</v>
      </c>
      <c r="E110" s="365"/>
      <c r="F110" s="367"/>
      <c r="G110" s="401"/>
      <c r="I110" s="344"/>
    </row>
    <row r="111" spans="1:9" s="360" customFormat="1" ht="15" customHeight="1">
      <c r="A111" s="398">
        <v>1990</v>
      </c>
      <c r="B111" s="365">
        <v>28.7</v>
      </c>
      <c r="C111" s="365">
        <v>84.2</v>
      </c>
      <c r="D111" s="365">
        <v>144.69999999999999</v>
      </c>
      <c r="E111" s="365"/>
      <c r="F111" s="367"/>
      <c r="G111" s="401"/>
      <c r="I111" s="344"/>
    </row>
    <row r="112" spans="1:9" s="360" customFormat="1" ht="15" customHeight="1">
      <c r="A112" s="398">
        <v>1991</v>
      </c>
      <c r="B112" s="365">
        <v>27.7</v>
      </c>
      <c r="C112" s="365">
        <v>81.5</v>
      </c>
      <c r="D112" s="365"/>
      <c r="E112" s="365"/>
      <c r="F112" s="367"/>
      <c r="G112" s="401"/>
      <c r="I112" s="344"/>
    </row>
    <row r="113" spans="1:9" s="360" customFormat="1" ht="15" customHeight="1">
      <c r="A113" s="398">
        <v>1992</v>
      </c>
      <c r="B113" s="365">
        <v>26.9</v>
      </c>
      <c r="C113" s="365">
        <v>79.2</v>
      </c>
      <c r="D113" s="365"/>
      <c r="E113" s="365"/>
      <c r="F113" s="367"/>
      <c r="G113" s="401"/>
      <c r="I113" s="344"/>
    </row>
    <row r="114" spans="1:9" s="360" customFormat="1" ht="15" customHeight="1">
      <c r="A114" s="398">
        <v>1993</v>
      </c>
      <c r="B114" s="365">
        <v>25.9</v>
      </c>
      <c r="C114" s="365">
        <v>76.900000000000006</v>
      </c>
      <c r="D114" s="365"/>
      <c r="E114" s="365"/>
      <c r="F114" s="367"/>
      <c r="G114" s="401"/>
      <c r="I114" s="344"/>
    </row>
    <row r="115" spans="1:9" s="360" customFormat="1" ht="15" customHeight="1">
      <c r="A115" s="398">
        <v>1994</v>
      </c>
      <c r="B115" s="365">
        <v>25.1</v>
      </c>
      <c r="C115" s="365">
        <v>74.2</v>
      </c>
      <c r="D115" s="365"/>
      <c r="E115" s="365"/>
      <c r="F115" s="367"/>
      <c r="G115" s="401"/>
      <c r="I115" s="344"/>
    </row>
    <row r="116" spans="1:9" ht="15" customHeight="1">
      <c r="A116" s="398">
        <v>1995</v>
      </c>
      <c r="B116" s="365">
        <v>24.2</v>
      </c>
      <c r="C116" s="402">
        <v>71.400000000000006</v>
      </c>
      <c r="D116" s="403"/>
      <c r="E116" s="403"/>
      <c r="F116" s="404"/>
      <c r="G116" s="405"/>
    </row>
    <row r="117" spans="1:9" ht="15" customHeight="1">
      <c r="A117" s="398">
        <v>1996</v>
      </c>
      <c r="B117" s="365">
        <v>23.1</v>
      </c>
      <c r="C117" s="406"/>
      <c r="D117" s="406"/>
      <c r="E117" s="406"/>
      <c r="F117" s="407"/>
      <c r="G117" s="408"/>
    </row>
    <row r="118" spans="1:9" ht="15" customHeight="1">
      <c r="A118" s="398">
        <v>1997</v>
      </c>
      <c r="B118" s="365">
        <v>22</v>
      </c>
      <c r="C118" s="406"/>
      <c r="D118" s="406"/>
      <c r="E118" s="406"/>
      <c r="F118" s="407"/>
      <c r="G118" s="408"/>
    </row>
    <row r="119" spans="1:9" ht="15" customHeight="1">
      <c r="A119" s="398">
        <v>1998</v>
      </c>
      <c r="B119" s="365">
        <v>20.7</v>
      </c>
      <c r="C119" s="406"/>
      <c r="D119" s="406"/>
      <c r="E119" s="406"/>
      <c r="F119" s="407"/>
      <c r="G119" s="408"/>
    </row>
    <row r="120" spans="1:9" ht="15" customHeight="1">
      <c r="A120" s="398">
        <v>1999</v>
      </c>
      <c r="B120" s="365">
        <v>20</v>
      </c>
      <c r="C120" s="406"/>
      <c r="D120" s="406"/>
      <c r="E120" s="406"/>
      <c r="F120" s="407"/>
      <c r="G120" s="408"/>
    </row>
    <row r="121" spans="1:9" ht="15" customHeight="1">
      <c r="A121" s="409">
        <v>2000</v>
      </c>
      <c r="B121" s="374">
        <v>18.7</v>
      </c>
      <c r="C121" s="374"/>
      <c r="D121" s="374"/>
      <c r="E121" s="374"/>
      <c r="F121" s="376"/>
      <c r="G121" s="410"/>
    </row>
    <row r="122" spans="1:9" ht="15" customHeight="1">
      <c r="A122" s="411"/>
      <c r="B122" s="412"/>
      <c r="C122" s="412"/>
      <c r="D122" s="412"/>
      <c r="E122" s="412"/>
      <c r="F122" s="412"/>
      <c r="G122" s="412"/>
    </row>
    <row r="123" spans="1:9" ht="15" customHeight="1">
      <c r="A123" s="413" t="s">
        <v>120</v>
      </c>
      <c r="B123" s="412"/>
      <c r="C123" s="412"/>
      <c r="D123" s="412"/>
      <c r="E123" s="412"/>
      <c r="F123" s="412"/>
      <c r="G123" s="412"/>
    </row>
    <row r="124" spans="1:9" ht="15" customHeight="1">
      <c r="A124" s="775" t="s">
        <v>460</v>
      </c>
      <c r="B124" s="775"/>
      <c r="C124" s="775"/>
      <c r="D124" s="775"/>
      <c r="E124" s="775"/>
      <c r="F124" s="775"/>
      <c r="G124" s="775"/>
    </row>
    <row r="125" spans="1:9" ht="15" customHeight="1"/>
    <row r="126" spans="1:9" ht="30" customHeight="1">
      <c r="A126" s="776" t="s">
        <v>461</v>
      </c>
      <c r="B126" s="777"/>
      <c r="C126" s="777"/>
      <c r="D126" s="777"/>
      <c r="E126" s="777"/>
      <c r="F126" s="777"/>
      <c r="G126" s="777"/>
    </row>
    <row r="127" spans="1:9" ht="45.75" customHeight="1">
      <c r="A127" s="766" t="s">
        <v>462</v>
      </c>
      <c r="B127" s="767"/>
      <c r="C127" s="767"/>
      <c r="D127" s="767"/>
      <c r="E127" s="767"/>
      <c r="F127" s="767"/>
      <c r="G127" s="767"/>
    </row>
    <row r="128" spans="1:9" ht="30" customHeight="1"/>
    <row r="129" ht="30" customHeight="1"/>
    <row r="130" ht="30" customHeight="1"/>
    <row r="131" ht="30" customHeight="1"/>
    <row r="132" ht="30" customHeight="1"/>
    <row r="133" ht="30" customHeight="1"/>
  </sheetData>
  <mergeCells count="7">
    <mergeCell ref="A127:G127"/>
    <mergeCell ref="A2:G2"/>
    <mergeCell ref="B4:E4"/>
    <mergeCell ref="F4:F5"/>
    <mergeCell ref="G4:G5"/>
    <mergeCell ref="A124:G124"/>
    <mergeCell ref="A126:G126"/>
  </mergeCells>
  <hyperlinks>
    <hyperlink ref="A1" location="sommaire!A1" display="Retour au sommaire" xr:uid="{55F12F5B-1B1E-4B03-B300-F695A81132A0}"/>
  </hyperlinks>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AR72"/>
  <sheetViews>
    <sheetView showGridLines="0" topLeftCell="A55" workbookViewId="0">
      <selection activeCell="A55" sqref="A55:M70"/>
    </sheetView>
  </sheetViews>
  <sheetFormatPr baseColWidth="10" defaultColWidth="11.5703125" defaultRowHeight="15"/>
  <cols>
    <col min="1" max="16384" width="11.5703125" style="176"/>
  </cols>
  <sheetData>
    <row r="1" spans="1:44">
      <c r="A1" s="261" t="s">
        <v>35</v>
      </c>
    </row>
    <row r="2" spans="1:44" ht="15.75">
      <c r="A2" s="262" t="s">
        <v>122</v>
      </c>
      <c r="E2" s="263"/>
      <c r="F2" s="264"/>
      <c r="G2" s="265"/>
      <c r="H2" s="263"/>
      <c r="J2" s="266"/>
      <c r="K2" s="266"/>
      <c r="L2" s="266"/>
      <c r="M2" s="266"/>
      <c r="O2" s="266"/>
      <c r="Y2" s="267"/>
      <c r="Z2" s="267"/>
      <c r="AE2" s="263"/>
      <c r="AF2" s="263"/>
      <c r="AG2" s="264"/>
      <c r="AH2" s="264"/>
      <c r="AI2" s="264"/>
      <c r="AJ2" s="264"/>
      <c r="AK2" s="264"/>
      <c r="AL2" s="264"/>
      <c r="AM2" s="264"/>
      <c r="AN2" s="264"/>
      <c r="AO2" s="264"/>
      <c r="AP2" s="264"/>
      <c r="AQ2" s="264"/>
      <c r="AR2" s="264"/>
    </row>
    <row r="3" spans="1:44" ht="15.75" thickBot="1">
      <c r="A3" s="268"/>
      <c r="B3" s="269"/>
      <c r="C3" s="270"/>
      <c r="D3" s="271"/>
      <c r="E3" s="271"/>
      <c r="F3" s="270"/>
      <c r="G3" s="270"/>
      <c r="H3" s="271"/>
      <c r="I3" s="271"/>
      <c r="J3" s="270"/>
      <c r="K3" s="272"/>
      <c r="L3" s="271"/>
      <c r="M3" s="271"/>
      <c r="N3" s="271"/>
      <c r="O3" s="270"/>
      <c r="P3" s="271"/>
      <c r="Q3" s="271"/>
      <c r="R3" s="271"/>
      <c r="S3" s="271"/>
      <c r="T3" s="271"/>
      <c r="U3" s="271"/>
      <c r="V3" s="271"/>
      <c r="W3" s="271"/>
      <c r="X3" s="271"/>
      <c r="Y3" s="271"/>
      <c r="Z3" s="271"/>
      <c r="AA3" s="271"/>
      <c r="AB3" s="271"/>
      <c r="AC3" s="271"/>
      <c r="AD3" s="271"/>
      <c r="AE3" s="271"/>
      <c r="AF3" s="271"/>
      <c r="AG3" s="271"/>
      <c r="AH3" s="271"/>
      <c r="AI3" s="271"/>
      <c r="AJ3" s="271"/>
      <c r="AK3" s="271"/>
      <c r="AL3" s="271"/>
      <c r="AM3" s="271"/>
      <c r="AN3" s="271"/>
      <c r="AO3" s="271"/>
      <c r="AP3" s="271"/>
      <c r="AQ3" s="271"/>
      <c r="AR3" s="271"/>
    </row>
    <row r="4" spans="1:44">
      <c r="A4" s="778" t="s">
        <v>49</v>
      </c>
      <c r="B4" s="780" t="s">
        <v>123</v>
      </c>
      <c r="C4" s="782" t="s">
        <v>124</v>
      </c>
      <c r="D4" s="782" t="s">
        <v>125</v>
      </c>
      <c r="E4" s="782" t="s">
        <v>126</v>
      </c>
      <c r="F4" s="782" t="s">
        <v>127</v>
      </c>
      <c r="G4" s="782" t="s">
        <v>128</v>
      </c>
      <c r="H4" s="786" t="s">
        <v>129</v>
      </c>
      <c r="I4" s="787"/>
      <c r="J4" s="788" t="s">
        <v>130</v>
      </c>
      <c r="K4" s="790" t="s">
        <v>131</v>
      </c>
      <c r="L4" s="784" t="s">
        <v>132</v>
      </c>
      <c r="M4" s="785"/>
      <c r="N4" s="264"/>
      <c r="O4" s="264"/>
      <c r="P4" s="264"/>
      <c r="Q4" s="264"/>
      <c r="R4" s="264"/>
      <c r="S4" s="264"/>
      <c r="T4" s="264"/>
      <c r="U4" s="264"/>
      <c r="V4" s="264"/>
      <c r="W4" s="264"/>
      <c r="X4" s="264"/>
      <c r="Y4" s="264"/>
      <c r="Z4" s="264"/>
      <c r="AA4" s="264"/>
      <c r="AB4" s="264"/>
      <c r="AC4" s="264"/>
      <c r="AD4" s="264"/>
      <c r="AE4" s="264"/>
      <c r="AF4" s="264"/>
      <c r="AG4" s="264"/>
      <c r="AH4" s="264"/>
      <c r="AI4" s="264"/>
      <c r="AJ4" s="264"/>
      <c r="AK4" s="264"/>
      <c r="AL4" s="264"/>
      <c r="AM4" s="264"/>
      <c r="AN4" s="264"/>
      <c r="AO4" s="264"/>
      <c r="AP4" s="264"/>
      <c r="AQ4" s="264"/>
      <c r="AR4" s="264"/>
    </row>
    <row r="5" spans="1:44" ht="30.75" thickBot="1">
      <c r="A5" s="779"/>
      <c r="B5" s="781"/>
      <c r="C5" s="783"/>
      <c r="D5" s="783"/>
      <c r="E5" s="783"/>
      <c r="F5" s="783"/>
      <c r="G5" s="783"/>
      <c r="H5" s="273" t="s">
        <v>133</v>
      </c>
      <c r="I5" s="273" t="s">
        <v>134</v>
      </c>
      <c r="J5" s="789"/>
      <c r="K5" s="791"/>
      <c r="L5" s="274" t="s">
        <v>135</v>
      </c>
      <c r="M5" s="275" t="s">
        <v>136</v>
      </c>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row>
    <row r="6" spans="1:44">
      <c r="A6" s="276">
        <v>1976</v>
      </c>
      <c r="B6" s="277">
        <v>134173</v>
      </c>
      <c r="C6" s="277"/>
      <c r="D6" s="278">
        <v>246000</v>
      </c>
      <c r="E6" s="279">
        <v>34.1</v>
      </c>
      <c r="F6" s="280">
        <v>19.600000000000001</v>
      </c>
      <c r="G6" s="281">
        <v>0.66</v>
      </c>
      <c r="H6" s="282">
        <v>0.6</v>
      </c>
      <c r="I6" s="282">
        <v>7.0000000000000007E-2</v>
      </c>
      <c r="J6" s="283"/>
      <c r="K6" s="281"/>
      <c r="L6" s="281"/>
      <c r="M6" s="284"/>
      <c r="N6" s="285"/>
      <c r="O6" s="285"/>
      <c r="P6" s="285"/>
      <c r="Q6" s="285"/>
      <c r="R6" s="285"/>
      <c r="S6" s="285"/>
      <c r="T6" s="285"/>
      <c r="U6" s="285"/>
      <c r="V6" s="285"/>
      <c r="W6" s="285"/>
      <c r="X6" s="285"/>
      <c r="Y6" s="285"/>
      <c r="Z6" s="285"/>
      <c r="AA6" s="285"/>
      <c r="AB6" s="285"/>
      <c r="AC6" s="285"/>
      <c r="AD6" s="285"/>
      <c r="AE6" s="285"/>
      <c r="AF6" s="285"/>
      <c r="AG6" s="285"/>
      <c r="AH6" s="285"/>
      <c r="AI6" s="285"/>
      <c r="AJ6" s="285"/>
      <c r="AK6" s="285"/>
      <c r="AL6" s="285"/>
      <c r="AM6" s="285"/>
      <c r="AN6" s="285"/>
      <c r="AO6" s="285"/>
      <c r="AP6" s="285"/>
      <c r="AQ6" s="285"/>
      <c r="AR6" s="285"/>
    </row>
    <row r="7" spans="1:44">
      <c r="A7" s="276">
        <v>1977</v>
      </c>
      <c r="B7" s="277">
        <v>150931</v>
      </c>
      <c r="C7" s="277"/>
      <c r="D7" s="286">
        <v>245800</v>
      </c>
      <c r="E7" s="287">
        <v>33</v>
      </c>
      <c r="F7" s="288">
        <v>19.5</v>
      </c>
      <c r="G7" s="281">
        <v>0.65</v>
      </c>
      <c r="H7" s="282">
        <v>0.6</v>
      </c>
      <c r="I7" s="282">
        <v>7.0000000000000007E-2</v>
      </c>
      <c r="J7" s="289"/>
      <c r="K7" s="280"/>
      <c r="L7" s="281"/>
      <c r="M7" s="284"/>
      <c r="N7" s="285"/>
      <c r="O7" s="285"/>
      <c r="P7" s="285"/>
      <c r="Q7" s="285"/>
      <c r="R7" s="285"/>
      <c r="S7" s="285"/>
      <c r="T7" s="285"/>
      <c r="U7" s="285"/>
      <c r="V7" s="285"/>
      <c r="W7" s="285"/>
      <c r="X7" s="285"/>
      <c r="Y7" s="285"/>
      <c r="Z7" s="285"/>
      <c r="AA7" s="285"/>
      <c r="AB7" s="285"/>
      <c r="AC7" s="285"/>
      <c r="AD7" s="285"/>
      <c r="AE7" s="285"/>
      <c r="AF7" s="285"/>
      <c r="AG7" s="285"/>
      <c r="AH7" s="285"/>
      <c r="AI7" s="285"/>
      <c r="AJ7" s="285"/>
      <c r="AK7" s="285"/>
      <c r="AL7" s="285"/>
      <c r="AM7" s="285"/>
      <c r="AN7" s="285"/>
      <c r="AO7" s="285"/>
      <c r="AP7" s="285"/>
      <c r="AQ7" s="285"/>
      <c r="AR7" s="285"/>
    </row>
    <row r="8" spans="1:44">
      <c r="A8" s="276">
        <v>1978</v>
      </c>
      <c r="B8" s="277">
        <v>150417</v>
      </c>
      <c r="C8" s="277"/>
      <c r="D8" s="286">
        <v>245600</v>
      </c>
      <c r="E8" s="287">
        <v>33.299999999999997</v>
      </c>
      <c r="F8" s="288">
        <v>19.3</v>
      </c>
      <c r="G8" s="290">
        <v>0.64</v>
      </c>
      <c r="H8" s="282">
        <v>0.6</v>
      </c>
      <c r="I8" s="282">
        <v>7.0000000000000007E-2</v>
      </c>
      <c r="J8" s="289"/>
      <c r="K8" s="280"/>
      <c r="L8" s="281"/>
      <c r="M8" s="284"/>
      <c r="N8" s="285"/>
      <c r="O8" s="285"/>
      <c r="P8" s="285"/>
      <c r="Q8" s="285"/>
      <c r="R8" s="285"/>
      <c r="S8" s="285"/>
      <c r="T8" s="285"/>
      <c r="U8" s="285"/>
      <c r="V8" s="285"/>
      <c r="W8" s="285"/>
      <c r="X8" s="285"/>
      <c r="Y8" s="285"/>
      <c r="Z8" s="285"/>
      <c r="AA8" s="285"/>
      <c r="AB8" s="285"/>
      <c r="AC8" s="285"/>
      <c r="AD8" s="285"/>
      <c r="AE8" s="285"/>
      <c r="AF8" s="285"/>
      <c r="AG8" s="285"/>
      <c r="AH8" s="285"/>
      <c r="AI8" s="285"/>
      <c r="AJ8" s="285"/>
      <c r="AK8" s="285"/>
      <c r="AL8" s="285"/>
      <c r="AM8" s="285"/>
      <c r="AN8" s="285"/>
      <c r="AO8" s="285"/>
      <c r="AP8" s="285"/>
      <c r="AQ8" s="285"/>
      <c r="AR8" s="285"/>
    </row>
    <row r="9" spans="1:44">
      <c r="A9" s="276">
        <v>1979</v>
      </c>
      <c r="B9" s="277">
        <v>156810</v>
      </c>
      <c r="C9" s="277"/>
      <c r="D9" s="286">
        <v>245400</v>
      </c>
      <c r="E9" s="287">
        <v>32.4</v>
      </c>
      <c r="F9" s="288">
        <v>19.100000000000001</v>
      </c>
      <c r="G9" s="290">
        <v>0.63</v>
      </c>
      <c r="H9" s="282">
        <v>0.57999999999999996</v>
      </c>
      <c r="I9" s="282">
        <v>0.09</v>
      </c>
      <c r="J9" s="289">
        <v>0.41</v>
      </c>
      <c r="K9" s="280">
        <v>28.3</v>
      </c>
      <c r="L9" s="281">
        <v>0.15</v>
      </c>
      <c r="M9" s="284">
        <v>0.26</v>
      </c>
      <c r="N9" s="285"/>
      <c r="O9" s="285"/>
      <c r="P9" s="285"/>
      <c r="Q9" s="285"/>
      <c r="R9" s="285"/>
      <c r="S9" s="285"/>
      <c r="T9" s="285"/>
      <c r="U9" s="285"/>
      <c r="V9" s="285"/>
      <c r="W9" s="285"/>
      <c r="X9" s="285"/>
      <c r="Y9" s="285"/>
      <c r="Z9" s="285"/>
      <c r="AA9" s="285"/>
      <c r="AB9" s="285"/>
      <c r="AC9" s="285"/>
      <c r="AD9" s="285"/>
      <c r="AE9" s="285"/>
      <c r="AF9" s="285"/>
      <c r="AG9" s="285"/>
      <c r="AH9" s="285"/>
      <c r="AI9" s="285"/>
      <c r="AJ9" s="285"/>
      <c r="AK9" s="285"/>
      <c r="AL9" s="285"/>
      <c r="AM9" s="285"/>
      <c r="AN9" s="285"/>
      <c r="AO9" s="285"/>
      <c r="AP9" s="285"/>
      <c r="AQ9" s="285"/>
      <c r="AR9" s="285"/>
    </row>
    <row r="10" spans="1:44">
      <c r="A10" s="276">
        <v>1980</v>
      </c>
      <c r="B10" s="277">
        <v>171218</v>
      </c>
      <c r="C10" s="277"/>
      <c r="D10" s="286">
        <v>245200</v>
      </c>
      <c r="E10" s="287">
        <v>30.6</v>
      </c>
      <c r="F10" s="288">
        <v>18.899999999999999</v>
      </c>
      <c r="G10" s="290">
        <v>0.63</v>
      </c>
      <c r="H10" s="282">
        <v>0.57999999999999996</v>
      </c>
      <c r="I10" s="282">
        <v>0.09</v>
      </c>
      <c r="J10" s="289">
        <v>0.44</v>
      </c>
      <c r="K10" s="280">
        <v>28.3</v>
      </c>
      <c r="L10" s="281">
        <v>0.16</v>
      </c>
      <c r="M10" s="284">
        <v>0.28000000000000003</v>
      </c>
      <c r="N10" s="285"/>
      <c r="O10" s="285"/>
      <c r="P10" s="285"/>
      <c r="Q10" s="285"/>
      <c r="R10" s="285"/>
      <c r="S10" s="285"/>
      <c r="T10" s="285"/>
      <c r="U10" s="285"/>
      <c r="V10" s="285"/>
      <c r="W10" s="285"/>
      <c r="X10" s="285"/>
      <c r="Y10" s="285"/>
      <c r="Z10" s="285"/>
      <c r="AA10" s="285"/>
      <c r="AB10" s="285"/>
      <c r="AC10" s="285"/>
      <c r="AD10" s="285"/>
      <c r="AE10" s="285"/>
      <c r="AF10" s="285"/>
      <c r="AG10" s="285"/>
      <c r="AH10" s="285"/>
      <c r="AI10" s="285"/>
      <c r="AJ10" s="285"/>
      <c r="AK10" s="285"/>
      <c r="AL10" s="285"/>
      <c r="AM10" s="285"/>
      <c r="AN10" s="285"/>
      <c r="AO10" s="285"/>
      <c r="AP10" s="285"/>
      <c r="AQ10" s="285"/>
      <c r="AR10" s="285"/>
    </row>
    <row r="11" spans="1:44">
      <c r="A11" s="276">
        <v>1981</v>
      </c>
      <c r="B11" s="277">
        <v>180695</v>
      </c>
      <c r="C11" s="277"/>
      <c r="D11" s="291">
        <v>245000</v>
      </c>
      <c r="E11" s="292">
        <v>30.4</v>
      </c>
      <c r="F11" s="280">
        <v>18.8</v>
      </c>
      <c r="G11" s="290">
        <v>0.62</v>
      </c>
      <c r="H11" s="282">
        <v>0.56999999999999995</v>
      </c>
      <c r="I11" s="282">
        <v>0.1</v>
      </c>
      <c r="J11" s="289">
        <v>0.46</v>
      </c>
      <c r="K11" s="280">
        <v>28.2</v>
      </c>
      <c r="L11" s="281">
        <v>0.17</v>
      </c>
      <c r="M11" s="284">
        <v>0.28999999999999998</v>
      </c>
      <c r="N11" s="285"/>
      <c r="O11" s="285"/>
      <c r="P11" s="285"/>
      <c r="Q11" s="285"/>
      <c r="R11" s="285"/>
      <c r="S11" s="285"/>
      <c r="T11" s="285"/>
      <c r="U11" s="285"/>
      <c r="V11" s="285"/>
      <c r="W11" s="285"/>
      <c r="X11" s="285"/>
      <c r="Y11" s="285"/>
      <c r="Z11" s="285"/>
      <c r="AA11" s="285"/>
      <c r="AB11" s="285"/>
      <c r="AC11" s="285"/>
      <c r="AD11" s="285"/>
      <c r="AE11" s="285"/>
      <c r="AF11" s="285"/>
      <c r="AG11" s="285"/>
      <c r="AH11" s="285"/>
      <c r="AI11" s="285"/>
      <c r="AJ11" s="285"/>
      <c r="AK11" s="285"/>
      <c r="AL11" s="285"/>
      <c r="AM11" s="285"/>
      <c r="AN11" s="285"/>
      <c r="AO11" s="285"/>
      <c r="AP11" s="285"/>
      <c r="AQ11" s="285"/>
      <c r="AR11" s="285"/>
    </row>
    <row r="12" spans="1:44">
      <c r="A12" s="276">
        <v>1982</v>
      </c>
      <c r="B12" s="277">
        <v>181122</v>
      </c>
      <c r="C12" s="277"/>
      <c r="D12" s="286">
        <v>240200</v>
      </c>
      <c r="E12" s="287">
        <v>30.1</v>
      </c>
      <c r="F12" s="288">
        <v>18.2</v>
      </c>
      <c r="G12" s="281">
        <v>0.59</v>
      </c>
      <c r="H12" s="282">
        <v>0.55000000000000004</v>
      </c>
      <c r="I12" s="282">
        <v>0.1</v>
      </c>
      <c r="J12" s="289">
        <v>0.44</v>
      </c>
      <c r="K12" s="280">
        <v>28.2</v>
      </c>
      <c r="L12" s="281">
        <v>0.16</v>
      </c>
      <c r="M12" s="284">
        <v>0.28999999999999998</v>
      </c>
      <c r="N12" s="285"/>
      <c r="O12" s="285"/>
      <c r="P12" s="285"/>
      <c r="Q12" s="285"/>
      <c r="R12" s="285"/>
      <c r="S12" s="285"/>
      <c r="T12" s="285"/>
      <c r="U12" s="285"/>
      <c r="V12" s="285"/>
      <c r="W12" s="285"/>
      <c r="X12" s="285"/>
      <c r="Y12" s="285"/>
      <c r="Z12" s="285"/>
      <c r="AA12" s="285"/>
      <c r="AB12" s="285"/>
      <c r="AC12" s="285"/>
      <c r="AD12" s="285"/>
      <c r="AE12" s="285"/>
      <c r="AF12" s="285"/>
      <c r="AG12" s="285"/>
      <c r="AH12" s="285"/>
      <c r="AI12" s="285"/>
      <c r="AJ12" s="285"/>
      <c r="AK12" s="285"/>
      <c r="AL12" s="285"/>
      <c r="AM12" s="285"/>
      <c r="AN12" s="285"/>
      <c r="AO12" s="285"/>
      <c r="AP12" s="285"/>
      <c r="AQ12" s="285"/>
      <c r="AR12" s="285"/>
    </row>
    <row r="13" spans="1:44">
      <c r="A13" s="276">
        <v>1983</v>
      </c>
      <c r="B13" s="277">
        <v>182862</v>
      </c>
      <c r="C13" s="277"/>
      <c r="D13" s="286">
        <v>235400</v>
      </c>
      <c r="E13" s="287">
        <v>31.4</v>
      </c>
      <c r="F13" s="288">
        <v>17.7</v>
      </c>
      <c r="G13" s="290">
        <v>0.57999999999999996</v>
      </c>
      <c r="H13" s="282">
        <v>0.53</v>
      </c>
      <c r="I13" s="282">
        <v>0.11</v>
      </c>
      <c r="J13" s="289">
        <v>0.45</v>
      </c>
      <c r="K13" s="280">
        <v>28.3</v>
      </c>
      <c r="L13" s="281">
        <v>0.16</v>
      </c>
      <c r="M13" s="284">
        <v>0.28999999999999998</v>
      </c>
      <c r="N13" s="285"/>
      <c r="O13" s="285"/>
      <c r="P13" s="285"/>
      <c r="Q13" s="285"/>
      <c r="R13" s="285"/>
      <c r="S13" s="285"/>
      <c r="T13" s="285"/>
      <c r="U13" s="285"/>
      <c r="V13" s="285"/>
      <c r="W13" s="285"/>
      <c r="X13" s="285"/>
      <c r="Y13" s="285"/>
      <c r="Z13" s="285"/>
      <c r="AA13" s="285"/>
      <c r="AB13" s="285"/>
      <c r="AC13" s="285"/>
      <c r="AD13" s="285"/>
      <c r="AE13" s="285"/>
      <c r="AF13" s="285"/>
      <c r="AG13" s="285"/>
      <c r="AH13" s="285"/>
      <c r="AI13" s="285"/>
      <c r="AJ13" s="285"/>
      <c r="AK13" s="285"/>
      <c r="AL13" s="285"/>
      <c r="AM13" s="285"/>
      <c r="AN13" s="285"/>
      <c r="AO13" s="285"/>
      <c r="AP13" s="285"/>
      <c r="AQ13" s="285"/>
      <c r="AR13" s="285"/>
    </row>
    <row r="14" spans="1:44">
      <c r="A14" s="276">
        <v>1984</v>
      </c>
      <c r="B14" s="277">
        <v>180789</v>
      </c>
      <c r="C14" s="277"/>
      <c r="D14" s="286">
        <v>230600</v>
      </c>
      <c r="E14" s="287">
        <v>30.3</v>
      </c>
      <c r="F14" s="288">
        <v>17.2</v>
      </c>
      <c r="G14" s="290">
        <v>0.56000000000000005</v>
      </c>
      <c r="H14" s="282">
        <v>0.51</v>
      </c>
      <c r="I14" s="282">
        <v>0.12</v>
      </c>
      <c r="J14" s="289">
        <v>0.44</v>
      </c>
      <c r="K14" s="280">
        <v>28.4</v>
      </c>
      <c r="L14" s="281">
        <v>0.15</v>
      </c>
      <c r="M14" s="284">
        <v>0.28999999999999998</v>
      </c>
      <c r="N14" s="285"/>
      <c r="O14" s="285"/>
      <c r="P14" s="285"/>
      <c r="Q14" s="285"/>
      <c r="R14" s="285"/>
      <c r="S14" s="285"/>
      <c r="T14" s="285"/>
      <c r="U14" s="285"/>
      <c r="V14" s="285"/>
      <c r="W14" s="285"/>
      <c r="X14" s="285"/>
      <c r="Y14" s="285"/>
      <c r="Z14" s="285"/>
      <c r="AA14" s="285"/>
      <c r="AB14" s="285"/>
      <c r="AC14" s="285"/>
      <c r="AD14" s="285"/>
      <c r="AE14" s="285"/>
      <c r="AF14" s="285"/>
      <c r="AG14" s="285"/>
      <c r="AH14" s="285"/>
      <c r="AI14" s="285"/>
      <c r="AJ14" s="285"/>
      <c r="AK14" s="285"/>
      <c r="AL14" s="285"/>
      <c r="AM14" s="285"/>
      <c r="AN14" s="285"/>
      <c r="AO14" s="285"/>
      <c r="AP14" s="285"/>
      <c r="AQ14" s="285"/>
      <c r="AR14" s="285"/>
    </row>
    <row r="15" spans="1:44">
      <c r="A15" s="276">
        <v>1985</v>
      </c>
      <c r="B15" s="277">
        <v>173335</v>
      </c>
      <c r="C15" s="277"/>
      <c r="D15" s="286">
        <v>225800</v>
      </c>
      <c r="E15" s="292">
        <v>29.4</v>
      </c>
      <c r="F15" s="280">
        <v>16.7</v>
      </c>
      <c r="G15" s="290">
        <v>0.54</v>
      </c>
      <c r="H15" s="282">
        <v>0.48</v>
      </c>
      <c r="I15" s="282">
        <v>0.12</v>
      </c>
      <c r="J15" s="289">
        <v>0.42</v>
      </c>
      <c r="K15" s="280">
        <v>28.4</v>
      </c>
      <c r="L15" s="281">
        <v>0.14000000000000001</v>
      </c>
      <c r="M15" s="284">
        <v>0.28000000000000003</v>
      </c>
      <c r="N15" s="285"/>
      <c r="O15" s="285"/>
      <c r="P15" s="285"/>
      <c r="Q15" s="285"/>
      <c r="R15" s="285"/>
      <c r="S15" s="285"/>
      <c r="T15" s="285"/>
      <c r="U15" s="285"/>
      <c r="V15" s="285"/>
      <c r="W15" s="285"/>
      <c r="X15" s="285"/>
      <c r="Y15" s="285"/>
      <c r="Z15" s="285"/>
      <c r="AA15" s="285"/>
      <c r="AB15" s="285"/>
      <c r="AC15" s="285"/>
      <c r="AD15" s="285"/>
      <c r="AE15" s="285"/>
      <c r="AF15" s="285"/>
      <c r="AG15" s="285"/>
      <c r="AH15" s="285"/>
      <c r="AI15" s="285"/>
      <c r="AJ15" s="285"/>
      <c r="AK15" s="285"/>
      <c r="AL15" s="285"/>
      <c r="AM15" s="285"/>
      <c r="AN15" s="285"/>
      <c r="AO15" s="285"/>
      <c r="AP15" s="285"/>
      <c r="AQ15" s="285"/>
      <c r="AR15" s="285"/>
    </row>
    <row r="16" spans="1:44">
      <c r="A16" s="276">
        <v>1986</v>
      </c>
      <c r="B16" s="277">
        <v>166797</v>
      </c>
      <c r="C16" s="277"/>
      <c r="D16" s="291">
        <v>221000</v>
      </c>
      <c r="E16" s="292">
        <v>28.4</v>
      </c>
      <c r="F16" s="280">
        <v>16.2</v>
      </c>
      <c r="G16" s="281">
        <v>0.53</v>
      </c>
      <c r="H16" s="282">
        <v>0.45</v>
      </c>
      <c r="I16" s="282">
        <v>0.12</v>
      </c>
      <c r="J16" s="289">
        <v>0.4</v>
      </c>
      <c r="K16" s="280">
        <v>28.5</v>
      </c>
      <c r="L16" s="281">
        <v>0.13</v>
      </c>
      <c r="M16" s="284">
        <v>0.27</v>
      </c>
      <c r="N16" s="285"/>
      <c r="O16" s="285"/>
      <c r="P16" s="285"/>
      <c r="Q16" s="285"/>
      <c r="R16" s="285"/>
      <c r="S16" s="285"/>
      <c r="T16" s="285"/>
      <c r="U16" s="285"/>
      <c r="V16" s="285"/>
      <c r="W16" s="285"/>
      <c r="X16" s="285"/>
      <c r="Y16" s="285"/>
      <c r="Z16" s="285"/>
      <c r="AA16" s="285"/>
      <c r="AB16" s="285"/>
      <c r="AC16" s="285"/>
      <c r="AD16" s="285"/>
      <c r="AE16" s="285"/>
      <c r="AF16" s="285"/>
      <c r="AG16" s="285"/>
      <c r="AH16" s="285"/>
      <c r="AI16" s="285"/>
      <c r="AJ16" s="285"/>
      <c r="AK16" s="285"/>
      <c r="AL16" s="285"/>
      <c r="AM16" s="285"/>
      <c r="AN16" s="285"/>
      <c r="AO16" s="285"/>
      <c r="AP16" s="285"/>
      <c r="AQ16" s="285"/>
      <c r="AR16" s="285"/>
    </row>
    <row r="17" spans="1:13">
      <c r="A17" s="276">
        <v>1987</v>
      </c>
      <c r="B17" s="277">
        <v>162352</v>
      </c>
      <c r="C17" s="277"/>
      <c r="D17" s="291">
        <v>218000</v>
      </c>
      <c r="E17" s="292">
        <v>28.4</v>
      </c>
      <c r="F17" s="280">
        <v>15.8</v>
      </c>
      <c r="G17" s="281">
        <v>0.53</v>
      </c>
      <c r="H17" s="282">
        <v>0.43</v>
      </c>
      <c r="I17" s="282">
        <v>0.13</v>
      </c>
      <c r="J17" s="289">
        <v>0.39</v>
      </c>
      <c r="K17" s="280">
        <v>28.7</v>
      </c>
      <c r="L17" s="281">
        <v>0.13</v>
      </c>
      <c r="M17" s="284">
        <v>0.26</v>
      </c>
    </row>
    <row r="18" spans="1:13">
      <c r="A18" s="276">
        <v>1988</v>
      </c>
      <c r="B18" s="277">
        <v>166510</v>
      </c>
      <c r="C18" s="277"/>
      <c r="D18" s="291">
        <v>215000</v>
      </c>
      <c r="E18" s="292">
        <v>27.9</v>
      </c>
      <c r="F18" s="280">
        <v>15.4</v>
      </c>
      <c r="G18" s="281">
        <v>0.5</v>
      </c>
      <c r="H18" s="282">
        <v>0.43</v>
      </c>
      <c r="I18" s="282">
        <v>0.12</v>
      </c>
      <c r="J18" s="289">
        <v>0.4</v>
      </c>
      <c r="K18" s="280">
        <v>28.6</v>
      </c>
      <c r="L18" s="281">
        <v>0.13</v>
      </c>
      <c r="M18" s="284">
        <v>0.26</v>
      </c>
    </row>
    <row r="19" spans="1:13">
      <c r="A19" s="276">
        <v>1989</v>
      </c>
      <c r="B19" s="277">
        <v>163090</v>
      </c>
      <c r="C19" s="277"/>
      <c r="D19" s="291">
        <v>212000</v>
      </c>
      <c r="E19" s="292">
        <v>27.7</v>
      </c>
      <c r="F19" s="280">
        <v>15.1</v>
      </c>
      <c r="G19" s="281">
        <v>0.5</v>
      </c>
      <c r="H19" s="282">
        <v>0.42</v>
      </c>
      <c r="I19" s="282">
        <v>0.12</v>
      </c>
      <c r="J19" s="289">
        <v>0.39</v>
      </c>
      <c r="K19" s="280">
        <v>28.5</v>
      </c>
      <c r="L19" s="281">
        <v>0.13</v>
      </c>
      <c r="M19" s="284">
        <v>0.26</v>
      </c>
    </row>
    <row r="20" spans="1:13">
      <c r="A20" s="276">
        <v>1990</v>
      </c>
      <c r="B20" s="277">
        <v>170428</v>
      </c>
      <c r="C20" s="277"/>
      <c r="D20" s="291">
        <v>209000</v>
      </c>
      <c r="E20" s="292">
        <v>27.4</v>
      </c>
      <c r="F20" s="280">
        <v>14.8</v>
      </c>
      <c r="G20" s="281">
        <v>0.49</v>
      </c>
      <c r="H20" s="282">
        <v>0.4</v>
      </c>
      <c r="I20" s="282">
        <v>0.13</v>
      </c>
      <c r="J20" s="289">
        <v>0.4</v>
      </c>
      <c r="K20" s="280"/>
      <c r="L20" s="281"/>
      <c r="M20" s="284"/>
    </row>
    <row r="21" spans="1:13">
      <c r="A21" s="276">
        <v>1991</v>
      </c>
      <c r="B21" s="277">
        <v>172152</v>
      </c>
      <c r="C21" s="277"/>
      <c r="D21" s="291">
        <v>206000</v>
      </c>
      <c r="E21" s="292">
        <v>27.1</v>
      </c>
      <c r="F21" s="280">
        <v>14.4</v>
      </c>
      <c r="G21" s="281">
        <v>0.48</v>
      </c>
      <c r="H21" s="282">
        <v>0.4</v>
      </c>
      <c r="I21" s="282">
        <v>0.13</v>
      </c>
      <c r="J21" s="289"/>
      <c r="K21" s="280"/>
      <c r="L21" s="281"/>
      <c r="M21" s="284"/>
    </row>
    <row r="22" spans="1:13">
      <c r="A22" s="276">
        <v>1992</v>
      </c>
      <c r="B22" s="277">
        <v>167777</v>
      </c>
      <c r="C22" s="277"/>
      <c r="D22" s="291">
        <v>206000</v>
      </c>
      <c r="E22" s="292">
        <v>27.7</v>
      </c>
      <c r="F22" s="280">
        <v>14.3</v>
      </c>
      <c r="G22" s="281">
        <v>0.48</v>
      </c>
      <c r="H22" s="282">
        <v>0.4</v>
      </c>
      <c r="I22" s="282">
        <v>0.13</v>
      </c>
      <c r="J22" s="289"/>
      <c r="K22" s="280"/>
      <c r="L22" s="281"/>
      <c r="M22" s="284"/>
    </row>
    <row r="23" spans="1:13">
      <c r="A23" s="276">
        <v>1993</v>
      </c>
      <c r="B23" s="277">
        <v>166921</v>
      </c>
      <c r="C23" s="277"/>
      <c r="D23" s="291">
        <v>206000</v>
      </c>
      <c r="E23" s="292">
        <v>28.9</v>
      </c>
      <c r="F23" s="280">
        <v>14.3</v>
      </c>
      <c r="G23" s="281">
        <v>0.49</v>
      </c>
      <c r="H23" s="282">
        <v>0.4</v>
      </c>
      <c r="I23" s="282">
        <v>0.13</v>
      </c>
      <c r="J23" s="289"/>
      <c r="K23" s="280"/>
      <c r="L23" s="281"/>
      <c r="M23" s="284"/>
    </row>
    <row r="24" spans="1:13">
      <c r="A24" s="276">
        <v>1994</v>
      </c>
      <c r="B24" s="277">
        <v>163180</v>
      </c>
      <c r="C24" s="277"/>
      <c r="D24" s="291">
        <v>207000</v>
      </c>
      <c r="E24" s="292">
        <v>29.1</v>
      </c>
      <c r="F24" s="280">
        <v>14.3</v>
      </c>
      <c r="G24" s="281">
        <v>0.49</v>
      </c>
      <c r="H24" s="282">
        <v>0.39</v>
      </c>
      <c r="I24" s="282">
        <v>0.13</v>
      </c>
      <c r="J24" s="289"/>
      <c r="K24" s="280"/>
      <c r="L24" s="281"/>
      <c r="M24" s="284"/>
    </row>
    <row r="25" spans="1:13">
      <c r="A25" s="276">
        <v>1995</v>
      </c>
      <c r="B25" s="277">
        <v>156181</v>
      </c>
      <c r="C25" s="293">
        <v>179648</v>
      </c>
      <c r="D25" s="291">
        <v>207000</v>
      </c>
      <c r="E25" s="292">
        <v>28.4</v>
      </c>
      <c r="F25" s="280">
        <v>14.2</v>
      </c>
      <c r="G25" s="281">
        <v>0.5</v>
      </c>
      <c r="H25" s="282">
        <v>0.39</v>
      </c>
      <c r="I25" s="282">
        <v>0.13</v>
      </c>
      <c r="J25" s="289"/>
      <c r="K25" s="280"/>
      <c r="L25" s="281"/>
      <c r="M25" s="284"/>
    </row>
    <row r="26" spans="1:13">
      <c r="A26" s="276">
        <v>1996</v>
      </c>
      <c r="B26" s="277">
        <v>162792</v>
      </c>
      <c r="C26" s="277">
        <v>187114</v>
      </c>
      <c r="D26" s="291">
        <v>207000</v>
      </c>
      <c r="E26" s="292">
        <v>28.2</v>
      </c>
      <c r="F26" s="280">
        <v>14.2</v>
      </c>
      <c r="G26" s="281">
        <v>0.5</v>
      </c>
      <c r="H26" s="282">
        <v>0.4</v>
      </c>
      <c r="I26" s="282">
        <v>0.13</v>
      </c>
      <c r="J26" s="289"/>
      <c r="K26" s="280"/>
      <c r="L26" s="281"/>
      <c r="M26" s="284"/>
    </row>
    <row r="27" spans="1:13">
      <c r="A27" s="276">
        <v>1997</v>
      </c>
      <c r="B27" s="277">
        <v>163985</v>
      </c>
      <c r="C27" s="293">
        <v>188796</v>
      </c>
      <c r="D27" s="291">
        <v>207000</v>
      </c>
      <c r="E27" s="292">
        <v>28.5</v>
      </c>
      <c r="F27" s="280">
        <v>14.2</v>
      </c>
      <c r="G27" s="281">
        <v>0.5</v>
      </c>
      <c r="H27" s="282" t="s">
        <v>52</v>
      </c>
      <c r="I27" s="282" t="s">
        <v>52</v>
      </c>
      <c r="J27" s="289"/>
      <c r="K27" s="280"/>
      <c r="L27" s="281"/>
      <c r="M27" s="284"/>
    </row>
    <row r="28" spans="1:13">
      <c r="A28" s="276">
        <v>1998</v>
      </c>
      <c r="B28" s="277"/>
      <c r="C28" s="293">
        <v>195960</v>
      </c>
      <c r="D28" s="291">
        <v>207000</v>
      </c>
      <c r="E28" s="292">
        <v>28</v>
      </c>
      <c r="F28" s="280">
        <v>14.2</v>
      </c>
      <c r="G28" s="281">
        <v>0.51</v>
      </c>
      <c r="H28" s="282" t="s">
        <v>52</v>
      </c>
      <c r="I28" s="282" t="s">
        <v>52</v>
      </c>
      <c r="J28" s="289"/>
      <c r="K28" s="280"/>
      <c r="L28" s="281"/>
      <c r="M28" s="284"/>
    </row>
    <row r="29" spans="1:13">
      <c r="A29" s="276">
        <v>1999</v>
      </c>
      <c r="B29" s="277"/>
      <c r="C29" s="293">
        <v>196885</v>
      </c>
      <c r="D29" s="291">
        <v>206000</v>
      </c>
      <c r="E29" s="292">
        <v>27.7</v>
      </c>
      <c r="F29" s="280">
        <v>14.2</v>
      </c>
      <c r="G29" s="281">
        <v>0.51</v>
      </c>
      <c r="H29" s="282" t="s">
        <v>52</v>
      </c>
      <c r="I29" s="282" t="s">
        <v>52</v>
      </c>
      <c r="J29" s="289"/>
      <c r="K29" s="280"/>
      <c r="L29" s="281"/>
      <c r="M29" s="284"/>
    </row>
    <row r="30" spans="1:13">
      <c r="A30" s="276">
        <v>2000</v>
      </c>
      <c r="B30" s="277"/>
      <c r="C30" s="293">
        <v>192174</v>
      </c>
      <c r="D30" s="291">
        <v>206000</v>
      </c>
      <c r="E30" s="292">
        <v>26.6</v>
      </c>
      <c r="F30" s="280">
        <v>14.2</v>
      </c>
      <c r="G30" s="281">
        <v>0.51</v>
      </c>
      <c r="H30" s="282" t="s">
        <v>52</v>
      </c>
      <c r="I30" s="282" t="s">
        <v>52</v>
      </c>
      <c r="J30" s="289"/>
      <c r="K30" s="280"/>
      <c r="L30" s="281"/>
      <c r="M30" s="284"/>
    </row>
    <row r="31" spans="1:13">
      <c r="A31" s="276">
        <v>2001</v>
      </c>
      <c r="B31" s="277"/>
      <c r="C31" s="277">
        <v>202180</v>
      </c>
      <c r="D31" s="291">
        <v>206000</v>
      </c>
      <c r="E31" s="292">
        <v>26.7</v>
      </c>
      <c r="F31" s="280">
        <v>14.2</v>
      </c>
      <c r="G31" s="281">
        <v>0.51</v>
      </c>
      <c r="H31" s="282" t="s">
        <v>52</v>
      </c>
      <c r="I31" s="282" t="s">
        <v>52</v>
      </c>
      <c r="J31" s="289"/>
      <c r="K31" s="280"/>
      <c r="L31" s="281"/>
      <c r="M31" s="284"/>
    </row>
    <row r="32" spans="1:13">
      <c r="A32" s="276">
        <v>2002</v>
      </c>
      <c r="B32" s="277">
        <v>137497</v>
      </c>
      <c r="C32" s="293">
        <v>206596</v>
      </c>
      <c r="D32" s="291"/>
      <c r="E32" s="292">
        <v>27.1</v>
      </c>
      <c r="F32" s="280">
        <v>14.3</v>
      </c>
      <c r="G32" s="281">
        <v>0.51</v>
      </c>
      <c r="H32" s="282">
        <v>0.38</v>
      </c>
      <c r="I32" s="282">
        <v>0.13</v>
      </c>
      <c r="J32" s="289"/>
      <c r="K32" s="280"/>
      <c r="L32" s="281"/>
      <c r="M32" s="284"/>
    </row>
    <row r="33" spans="1:13">
      <c r="A33" s="276">
        <v>2003</v>
      </c>
      <c r="B33" s="277"/>
      <c r="C33" s="293">
        <v>203300</v>
      </c>
      <c r="D33" s="291"/>
      <c r="E33" s="292">
        <v>26.7</v>
      </c>
      <c r="F33" s="280">
        <v>14.1</v>
      </c>
      <c r="G33" s="281">
        <v>0.5</v>
      </c>
      <c r="H33" s="282"/>
      <c r="I33" s="282"/>
      <c r="J33" s="289"/>
      <c r="K33" s="280"/>
      <c r="L33" s="281"/>
      <c r="M33" s="284"/>
    </row>
    <row r="34" spans="1:13">
      <c r="A34" s="276">
        <v>2004</v>
      </c>
      <c r="B34" s="277"/>
      <c r="C34" s="293">
        <v>210664</v>
      </c>
      <c r="D34" s="291"/>
      <c r="E34" s="292">
        <v>27.4</v>
      </c>
      <c r="F34" s="280">
        <v>14.6</v>
      </c>
      <c r="G34" s="281">
        <v>0.52</v>
      </c>
      <c r="H34" s="282"/>
      <c r="I34" s="282"/>
      <c r="J34" s="289"/>
      <c r="K34" s="280"/>
      <c r="L34" s="281"/>
      <c r="M34" s="284"/>
    </row>
    <row r="35" spans="1:13">
      <c r="A35" s="276">
        <v>2005</v>
      </c>
      <c r="B35" s="277">
        <v>166985</v>
      </c>
      <c r="C35" s="293">
        <v>206543</v>
      </c>
      <c r="D35" s="291"/>
      <c r="E35" s="292">
        <v>26.6</v>
      </c>
      <c r="F35" s="280">
        <v>14.3</v>
      </c>
      <c r="G35" s="281">
        <v>0.51</v>
      </c>
      <c r="H35" s="282"/>
      <c r="I35" s="282"/>
      <c r="J35" s="289"/>
      <c r="K35" s="280"/>
      <c r="L35" s="281"/>
      <c r="M35" s="284"/>
    </row>
    <row r="36" spans="1:13">
      <c r="A36" s="276">
        <v>2006</v>
      </c>
      <c r="B36" s="277">
        <v>174561</v>
      </c>
      <c r="C36" s="277">
        <v>215390</v>
      </c>
      <c r="D36" s="291"/>
      <c r="E36" s="292">
        <v>27</v>
      </c>
      <c r="F36" s="280">
        <v>14.9</v>
      </c>
      <c r="G36" s="281">
        <v>0.53</v>
      </c>
      <c r="H36" s="282"/>
      <c r="I36" s="282"/>
      <c r="J36" s="289"/>
      <c r="K36" s="280"/>
      <c r="L36" s="281"/>
      <c r="M36" s="284"/>
    </row>
    <row r="37" spans="1:13">
      <c r="A37" s="276">
        <v>2007</v>
      </c>
      <c r="B37" s="277">
        <v>185498</v>
      </c>
      <c r="C37" s="277">
        <v>213382</v>
      </c>
      <c r="D37" s="291"/>
      <c r="E37" s="292">
        <v>27.1</v>
      </c>
      <c r="F37" s="280">
        <v>14.7</v>
      </c>
      <c r="G37" s="281">
        <v>0.53</v>
      </c>
      <c r="H37" s="282"/>
      <c r="I37" s="282"/>
      <c r="J37" s="289"/>
      <c r="K37" s="280"/>
      <c r="L37" s="281"/>
      <c r="M37" s="284"/>
    </row>
    <row r="38" spans="1:13">
      <c r="A38" s="276">
        <v>2008</v>
      </c>
      <c r="B38" s="277">
        <v>180108</v>
      </c>
      <c r="C38" s="277">
        <v>209245</v>
      </c>
      <c r="D38" s="291"/>
      <c r="E38" s="292">
        <v>26.3</v>
      </c>
      <c r="F38" s="280">
        <v>14.5</v>
      </c>
      <c r="G38" s="281">
        <v>0.52</v>
      </c>
      <c r="H38" s="282"/>
      <c r="I38" s="282"/>
      <c r="J38" s="289"/>
      <c r="K38" s="280"/>
      <c r="L38" s="281"/>
      <c r="M38" s="284"/>
    </row>
    <row r="39" spans="1:13">
      <c r="A39" s="276">
        <v>2009</v>
      </c>
      <c r="B39" s="277">
        <v>171152</v>
      </c>
      <c r="C39" s="277">
        <v>209987</v>
      </c>
      <c r="D39" s="291"/>
      <c r="E39" s="292">
        <v>26.5</v>
      </c>
      <c r="F39" s="280">
        <v>14.6</v>
      </c>
      <c r="G39" s="281">
        <v>0.53</v>
      </c>
      <c r="H39" s="282"/>
      <c r="I39" s="282"/>
      <c r="J39" s="294"/>
      <c r="K39" s="295"/>
      <c r="L39" s="285"/>
      <c r="M39" s="296"/>
    </row>
    <row r="40" spans="1:13">
      <c r="A40" s="276">
        <v>2010</v>
      </c>
      <c r="B40" s="277">
        <v>172505</v>
      </c>
      <c r="C40" s="277">
        <v>213317</v>
      </c>
      <c r="D40" s="291"/>
      <c r="E40" s="292">
        <v>26.4</v>
      </c>
      <c r="F40" s="280">
        <v>14.8</v>
      </c>
      <c r="G40" s="281">
        <v>0.53</v>
      </c>
      <c r="H40" s="282"/>
      <c r="I40" s="282"/>
      <c r="J40" s="294"/>
      <c r="K40" s="295"/>
      <c r="L40" s="285"/>
      <c r="M40" s="296"/>
    </row>
    <row r="41" spans="1:13">
      <c r="A41" s="276">
        <v>2011</v>
      </c>
      <c r="B41" s="277">
        <v>170081</v>
      </c>
      <c r="C41" s="277">
        <v>209291</v>
      </c>
      <c r="D41" s="291"/>
      <c r="E41" s="292">
        <v>26.4</v>
      </c>
      <c r="F41" s="280">
        <v>14.7</v>
      </c>
      <c r="G41" s="281">
        <v>0.53</v>
      </c>
      <c r="H41" s="282"/>
      <c r="I41" s="282"/>
      <c r="J41" s="294"/>
      <c r="K41" s="295"/>
      <c r="L41" s="285"/>
      <c r="M41" s="296"/>
    </row>
    <row r="42" spans="1:13">
      <c r="A42" s="276">
        <v>2012</v>
      </c>
      <c r="B42" s="277">
        <v>156824</v>
      </c>
      <c r="C42" s="277">
        <v>207120</v>
      </c>
      <c r="D42" s="291"/>
      <c r="E42" s="292">
        <v>26.2</v>
      </c>
      <c r="F42" s="280">
        <v>14.5</v>
      </c>
      <c r="G42" s="281">
        <v>0.53</v>
      </c>
      <c r="H42" s="282"/>
      <c r="I42" s="282"/>
      <c r="J42" s="294"/>
      <c r="K42" s="295"/>
      <c r="L42" s="285"/>
      <c r="M42" s="296"/>
    </row>
    <row r="43" spans="1:13">
      <c r="A43" s="276">
        <v>2013</v>
      </c>
      <c r="B43" s="277">
        <v>149579</v>
      </c>
      <c r="C43" s="277">
        <v>216697</v>
      </c>
      <c r="D43" s="291"/>
      <c r="E43" s="292">
        <v>26.7</v>
      </c>
      <c r="F43" s="280">
        <v>15.3</v>
      </c>
      <c r="G43" s="281">
        <v>0.55000000000000004</v>
      </c>
      <c r="H43" s="282"/>
      <c r="I43" s="282"/>
      <c r="J43" s="294"/>
      <c r="K43" s="295"/>
      <c r="L43" s="285"/>
      <c r="M43" s="296"/>
    </row>
    <row r="44" spans="1:13">
      <c r="A44" s="276">
        <v>2014</v>
      </c>
      <c r="B44" s="277">
        <v>126464</v>
      </c>
      <c r="C44" s="277">
        <v>211764</v>
      </c>
      <c r="D44" s="291"/>
      <c r="E44" s="292">
        <v>27.1</v>
      </c>
      <c r="F44" s="280">
        <v>15</v>
      </c>
      <c r="G44" s="281">
        <v>0.55000000000000004</v>
      </c>
      <c r="H44" s="282"/>
      <c r="I44" s="282"/>
      <c r="J44" s="294"/>
      <c r="K44" s="295"/>
      <c r="L44" s="285"/>
      <c r="M44" s="296"/>
    </row>
    <row r="45" spans="1:13" s="297" customFormat="1">
      <c r="A45" s="276">
        <v>2015</v>
      </c>
      <c r="B45" s="277"/>
      <c r="C45" s="277">
        <v>203463</v>
      </c>
      <c r="D45" s="291"/>
      <c r="E45" s="292">
        <v>26.7</v>
      </c>
      <c r="F45" s="280">
        <v>14.5</v>
      </c>
      <c r="G45" s="281">
        <v>0.52</v>
      </c>
      <c r="H45" s="282"/>
      <c r="I45" s="282"/>
      <c r="J45" s="294"/>
      <c r="K45" s="295"/>
      <c r="L45" s="285"/>
      <c r="M45" s="296"/>
    </row>
    <row r="46" spans="1:13" s="297" customFormat="1">
      <c r="A46" s="276">
        <v>2016</v>
      </c>
      <c r="B46" s="277"/>
      <c r="C46" s="277">
        <v>197800</v>
      </c>
      <c r="D46" s="291"/>
      <c r="E46" s="292">
        <v>26.6</v>
      </c>
      <c r="F46" s="280">
        <v>13.9</v>
      </c>
      <c r="G46" s="281">
        <v>0.51</v>
      </c>
      <c r="H46" s="282"/>
      <c r="I46" s="282"/>
      <c r="J46" s="294"/>
      <c r="K46" s="295"/>
      <c r="L46" s="285"/>
      <c r="M46" s="296"/>
    </row>
    <row r="47" spans="1:13" s="297" customFormat="1">
      <c r="A47" s="417">
        <v>2017</v>
      </c>
      <c r="B47" s="416"/>
      <c r="C47" s="415">
        <v>204000</v>
      </c>
      <c r="D47" s="419"/>
      <c r="E47" s="457">
        <v>27.9</v>
      </c>
      <c r="F47" s="440">
        <v>14.4</v>
      </c>
      <c r="G47" s="441">
        <v>0.53</v>
      </c>
      <c r="H47" s="442"/>
      <c r="I47" s="418"/>
      <c r="J47" s="420"/>
      <c r="K47" s="421"/>
      <c r="L47" s="420"/>
      <c r="M47" s="422"/>
    </row>
    <row r="48" spans="1:13" s="297" customFormat="1">
      <c r="A48" s="417">
        <v>2018</v>
      </c>
      <c r="B48" s="416"/>
      <c r="C48" s="415">
        <v>209522</v>
      </c>
      <c r="D48" s="419"/>
      <c r="E48" s="457">
        <v>29.1</v>
      </c>
      <c r="F48" s="440">
        <v>15</v>
      </c>
      <c r="G48" s="441">
        <v>0.54</v>
      </c>
      <c r="H48" s="442"/>
      <c r="I48" s="418"/>
      <c r="J48" s="443"/>
      <c r="K48" s="444"/>
      <c r="L48" s="443"/>
      <c r="M48" s="422"/>
    </row>
    <row r="49" spans="1:15" s="297" customFormat="1">
      <c r="A49" s="423" t="s">
        <v>137</v>
      </c>
      <c r="B49" s="445"/>
      <c r="C49" s="446">
        <v>209757</v>
      </c>
      <c r="D49" s="424"/>
      <c r="E49" s="428">
        <v>29.376537927731228</v>
      </c>
      <c r="F49" s="447">
        <v>15.027161897633304</v>
      </c>
      <c r="G49" s="448">
        <v>0.51864241254526133</v>
      </c>
      <c r="H49" s="449"/>
      <c r="I49" s="425"/>
      <c r="J49" s="449"/>
      <c r="K49" s="450"/>
      <c r="L49" s="449"/>
      <c r="M49" s="426"/>
      <c r="N49" s="285"/>
      <c r="O49" s="285"/>
    </row>
    <row r="50" spans="1:15" s="297" customFormat="1">
      <c r="A50" s="423" t="s">
        <v>53</v>
      </c>
      <c r="B50" s="445"/>
      <c r="C50" s="446">
        <v>200932</v>
      </c>
      <c r="D50" s="427"/>
      <c r="E50" s="428">
        <v>28.84202427569101</v>
      </c>
      <c r="F50" s="447">
        <v>14.418316971556415</v>
      </c>
      <c r="G50" s="448">
        <v>0.49770796929189487</v>
      </c>
      <c r="H50" s="449"/>
      <c r="I50" s="425"/>
      <c r="J50" s="449"/>
      <c r="K50" s="450"/>
      <c r="L50" s="449"/>
      <c r="M50" s="426"/>
      <c r="N50" s="285"/>
      <c r="O50" s="285"/>
    </row>
    <row r="51" spans="1:15" s="297" customFormat="1">
      <c r="A51" s="423" t="s">
        <v>54</v>
      </c>
      <c r="B51" s="445"/>
      <c r="C51" s="446">
        <v>200855</v>
      </c>
      <c r="D51" s="427"/>
      <c r="E51" s="428">
        <v>28.619202386940223</v>
      </c>
      <c r="F51" s="447">
        <v>14.422033705288321</v>
      </c>
      <c r="G51" s="448">
        <v>0.4974584123004917</v>
      </c>
      <c r="H51" s="449"/>
      <c r="I51" s="425"/>
      <c r="J51" s="449"/>
      <c r="K51" s="450"/>
      <c r="L51" s="449"/>
      <c r="M51" s="426"/>
      <c r="N51" s="285"/>
      <c r="O51" s="285"/>
    </row>
    <row r="52" spans="1:15" s="316" customFormat="1" ht="15" customHeight="1">
      <c r="A52" s="423" t="s">
        <v>55</v>
      </c>
      <c r="B52" s="445"/>
      <c r="C52" s="446">
        <v>216378</v>
      </c>
      <c r="D52" s="427"/>
      <c r="E52" s="428">
        <v>31.516071334937457</v>
      </c>
      <c r="F52" s="447">
        <v>15.545994706783434</v>
      </c>
      <c r="G52" s="448">
        <v>0.53617734798812056</v>
      </c>
      <c r="H52" s="449"/>
      <c r="I52" s="425"/>
      <c r="J52" s="449"/>
      <c r="K52" s="450"/>
      <c r="L52" s="449"/>
      <c r="M52" s="426"/>
    </row>
    <row r="53" spans="1:15" s="297" customFormat="1">
      <c r="A53" s="414" t="s">
        <v>463</v>
      </c>
      <c r="B53" s="451"/>
      <c r="C53" s="452">
        <v>225186</v>
      </c>
      <c r="D53" s="455"/>
      <c r="E53" s="458">
        <v>35.200000000000003</v>
      </c>
      <c r="F53" s="453">
        <v>16</v>
      </c>
      <c r="G53" s="454">
        <v>0.55000000000000004</v>
      </c>
      <c r="H53" s="443"/>
      <c r="I53" s="456"/>
      <c r="J53" s="443"/>
      <c r="K53" s="444"/>
      <c r="L53" s="443"/>
      <c r="M53" s="422"/>
      <c r="N53" s="285"/>
      <c r="O53" s="285"/>
    </row>
    <row r="54" spans="1:15" ht="15.75" thickBot="1">
      <c r="A54" s="429" t="s">
        <v>464</v>
      </c>
      <c r="B54" s="430"/>
      <c r="C54" s="431">
        <v>232926</v>
      </c>
      <c r="D54" s="432"/>
      <c r="E54" s="433">
        <v>37.200000000000003</v>
      </c>
      <c r="F54" s="434">
        <v>16.600000000000001</v>
      </c>
      <c r="G54" s="435">
        <v>0.56999999999999995</v>
      </c>
      <c r="H54" s="436"/>
      <c r="I54" s="437"/>
      <c r="J54" s="436"/>
      <c r="K54" s="438"/>
      <c r="L54" s="436"/>
      <c r="M54" s="439"/>
      <c r="N54" s="266"/>
      <c r="O54" s="235"/>
    </row>
    <row r="55" spans="1:15" ht="14.45" customHeight="1">
      <c r="A55" s="794" t="s">
        <v>357</v>
      </c>
      <c r="B55" s="794"/>
      <c r="C55" s="794"/>
      <c r="D55" s="794"/>
      <c r="E55" s="794"/>
      <c r="F55" s="794"/>
      <c r="G55" s="794"/>
      <c r="H55" s="794"/>
      <c r="I55" s="794"/>
      <c r="J55" s="794"/>
      <c r="K55" s="794"/>
      <c r="L55" s="794"/>
      <c r="M55" s="794"/>
      <c r="N55" s="266"/>
      <c r="O55" s="235"/>
    </row>
    <row r="56" spans="1:15">
      <c r="A56" s="462"/>
      <c r="B56" s="463"/>
      <c r="C56" s="464"/>
      <c r="D56" s="462"/>
      <c r="E56" s="462"/>
      <c r="F56" s="465"/>
      <c r="G56" s="465"/>
      <c r="H56" s="466"/>
      <c r="I56" s="466"/>
      <c r="J56" s="465"/>
      <c r="K56" s="465"/>
      <c r="L56" s="462"/>
      <c r="M56" s="462"/>
      <c r="N56" s="266"/>
      <c r="O56" s="235"/>
    </row>
    <row r="57" spans="1:15">
      <c r="A57" s="467" t="s">
        <v>138</v>
      </c>
      <c r="B57" s="462"/>
      <c r="C57" s="462"/>
      <c r="D57" s="462"/>
      <c r="E57" s="462"/>
      <c r="F57" s="462"/>
      <c r="G57" s="462"/>
      <c r="H57" s="462"/>
      <c r="I57" s="462"/>
      <c r="J57" s="462"/>
      <c r="K57" s="462"/>
      <c r="L57" s="462"/>
      <c r="M57" s="462"/>
      <c r="N57" s="266"/>
      <c r="O57" s="235"/>
    </row>
    <row r="58" spans="1:15" ht="14.45" customHeight="1">
      <c r="A58" s="792" t="s">
        <v>91</v>
      </c>
      <c r="B58" s="792"/>
      <c r="C58" s="792"/>
      <c r="D58" s="792"/>
      <c r="E58" s="792"/>
      <c r="F58" s="792"/>
      <c r="G58" s="792"/>
      <c r="H58" s="792"/>
      <c r="I58" s="792"/>
      <c r="J58" s="792"/>
      <c r="K58" s="792"/>
      <c r="L58" s="792"/>
      <c r="M58" s="792"/>
      <c r="N58" s="266"/>
      <c r="O58" s="235"/>
    </row>
    <row r="59" spans="1:15">
      <c r="A59" s="468" t="s">
        <v>465</v>
      </c>
      <c r="B59" s="469"/>
      <c r="C59" s="469"/>
      <c r="D59" s="469"/>
      <c r="E59" s="469"/>
      <c r="F59" s="469"/>
      <c r="G59" s="469"/>
      <c r="H59" s="469"/>
      <c r="I59" s="469"/>
      <c r="J59" s="469"/>
      <c r="K59" s="469"/>
      <c r="L59" s="469"/>
      <c r="M59" s="469"/>
      <c r="N59" s="266"/>
      <c r="O59" s="235"/>
    </row>
    <row r="60" spans="1:15">
      <c r="A60" s="468" t="s">
        <v>466</v>
      </c>
      <c r="B60" s="469"/>
      <c r="C60" s="469"/>
      <c r="D60" s="469"/>
      <c r="E60" s="469"/>
      <c r="F60" s="469"/>
      <c r="G60" s="469"/>
      <c r="H60" s="469"/>
      <c r="I60" s="469"/>
      <c r="J60" s="469"/>
      <c r="K60" s="469"/>
      <c r="L60" s="469"/>
      <c r="M60" s="469"/>
      <c r="N60" s="266"/>
      <c r="O60" s="235"/>
    </row>
    <row r="61" spans="1:15">
      <c r="A61" s="468"/>
      <c r="B61" s="470"/>
      <c r="C61" s="471"/>
      <c r="D61" s="468"/>
      <c r="E61" s="468"/>
      <c r="F61" s="471"/>
      <c r="G61" s="471"/>
      <c r="H61" s="468"/>
      <c r="I61" s="468"/>
      <c r="J61" s="471"/>
      <c r="K61" s="471"/>
      <c r="L61" s="468"/>
      <c r="M61" s="468"/>
      <c r="N61" s="266"/>
      <c r="O61" s="235"/>
    </row>
    <row r="62" spans="1:15">
      <c r="A62" s="794" t="s">
        <v>358</v>
      </c>
      <c r="B62" s="794"/>
      <c r="C62" s="794"/>
      <c r="D62" s="794"/>
      <c r="E62" s="794"/>
      <c r="F62" s="794"/>
      <c r="G62" s="794"/>
      <c r="H62" s="794"/>
      <c r="I62" s="794"/>
      <c r="J62" s="794"/>
      <c r="K62" s="794"/>
      <c r="L62" s="794"/>
      <c r="M62" s="794"/>
      <c r="N62" s="266"/>
      <c r="O62" s="235"/>
    </row>
    <row r="63" spans="1:15" ht="14.45" customHeight="1">
      <c r="A63" s="795" t="s">
        <v>123</v>
      </c>
      <c r="B63" s="795"/>
      <c r="C63" s="795"/>
      <c r="D63" s="795"/>
      <c r="E63" s="795"/>
      <c r="F63" s="795"/>
      <c r="G63" s="795"/>
      <c r="H63" s="795"/>
      <c r="I63" s="795"/>
      <c r="J63" s="795"/>
      <c r="K63" s="795"/>
      <c r="L63" s="795"/>
      <c r="M63" s="795"/>
      <c r="N63" s="266"/>
      <c r="O63" s="235"/>
    </row>
    <row r="64" spans="1:15">
      <c r="A64" s="472" t="s">
        <v>139</v>
      </c>
      <c r="B64" s="469"/>
      <c r="C64" s="469"/>
      <c r="D64" s="469"/>
      <c r="E64" s="469"/>
      <c r="F64" s="469"/>
      <c r="G64" s="469"/>
      <c r="H64" s="469"/>
      <c r="I64" s="469"/>
      <c r="J64" s="469"/>
      <c r="K64" s="469"/>
      <c r="L64" s="469"/>
      <c r="M64" s="469"/>
      <c r="N64" s="266"/>
      <c r="O64" s="235"/>
    </row>
    <row r="65" spans="1:15">
      <c r="A65" s="473" t="s">
        <v>124</v>
      </c>
      <c r="B65" s="469"/>
      <c r="C65" s="469"/>
      <c r="D65" s="469"/>
      <c r="E65" s="469"/>
      <c r="F65" s="469"/>
      <c r="G65" s="469"/>
      <c r="H65" s="469"/>
      <c r="I65" s="469"/>
      <c r="J65" s="469"/>
      <c r="K65" s="469"/>
      <c r="L65" s="469"/>
      <c r="M65" s="469"/>
      <c r="N65" s="266"/>
      <c r="O65" s="235"/>
    </row>
    <row r="66" spans="1:15">
      <c r="A66" s="468" t="s">
        <v>359</v>
      </c>
      <c r="B66" s="474"/>
      <c r="C66" s="474"/>
      <c r="D66" s="474"/>
      <c r="E66" s="474"/>
      <c r="F66" s="474"/>
      <c r="G66" s="474"/>
      <c r="H66" s="474"/>
      <c r="I66" s="474"/>
      <c r="J66" s="474"/>
      <c r="K66" s="474"/>
      <c r="L66" s="474"/>
      <c r="M66" s="474"/>
      <c r="N66" s="266"/>
      <c r="O66" s="235"/>
    </row>
    <row r="67" spans="1:15">
      <c r="A67" s="475" t="s">
        <v>125</v>
      </c>
      <c r="B67" s="474"/>
      <c r="C67" s="474"/>
      <c r="D67" s="474"/>
      <c r="E67" s="474"/>
      <c r="F67" s="474"/>
      <c r="G67" s="474"/>
      <c r="H67" s="474"/>
      <c r="I67" s="474"/>
      <c r="J67" s="474"/>
      <c r="K67" s="474"/>
      <c r="L67" s="474"/>
      <c r="M67" s="474"/>
      <c r="N67" s="266"/>
      <c r="O67" s="235"/>
    </row>
    <row r="68" spans="1:15" ht="33.75" customHeight="1">
      <c r="A68" s="792" t="s">
        <v>360</v>
      </c>
      <c r="B68" s="792"/>
      <c r="C68" s="792"/>
      <c r="D68" s="792"/>
      <c r="E68" s="792"/>
      <c r="F68" s="792"/>
      <c r="G68" s="792"/>
      <c r="H68" s="792"/>
      <c r="I68" s="792"/>
      <c r="J68" s="792"/>
      <c r="K68" s="792"/>
      <c r="L68" s="792"/>
      <c r="M68" s="792"/>
      <c r="N68" s="266"/>
      <c r="O68" s="235"/>
    </row>
    <row r="69" spans="1:15" ht="14.45" customHeight="1">
      <c r="A69" s="793" t="s">
        <v>140</v>
      </c>
      <c r="B69" s="793"/>
      <c r="C69" s="793"/>
      <c r="D69" s="793"/>
      <c r="E69" s="793"/>
      <c r="F69" s="793"/>
      <c r="G69" s="793"/>
      <c r="H69" s="793"/>
      <c r="I69" s="793"/>
      <c r="J69" s="793"/>
      <c r="K69" s="793"/>
      <c r="L69" s="793"/>
      <c r="M69" s="793"/>
      <c r="N69" s="266"/>
      <c r="O69" s="235"/>
    </row>
    <row r="70" spans="1:15">
      <c r="A70" s="468" t="s">
        <v>141</v>
      </c>
      <c r="B70" s="474"/>
      <c r="C70" s="474"/>
      <c r="D70" s="474"/>
      <c r="E70" s="474"/>
      <c r="F70" s="474"/>
      <c r="G70" s="474"/>
      <c r="H70" s="474"/>
      <c r="I70" s="474"/>
      <c r="J70" s="474"/>
      <c r="K70" s="474"/>
      <c r="L70" s="474"/>
      <c r="M70" s="474"/>
      <c r="N70" s="266"/>
      <c r="O70" s="235"/>
    </row>
    <row r="72" spans="1:15">
      <c r="A72" s="298"/>
      <c r="B72" s="299"/>
      <c r="C72" s="235"/>
      <c r="D72" s="266"/>
      <c r="E72" s="266"/>
      <c r="F72" s="235"/>
      <c r="G72" s="235"/>
      <c r="H72" s="264"/>
      <c r="I72" s="264"/>
      <c r="J72" s="263"/>
      <c r="K72" s="234"/>
      <c r="L72" s="264"/>
      <c r="M72" s="264"/>
      <c r="N72" s="266"/>
      <c r="O72" s="235"/>
    </row>
  </sheetData>
  <mergeCells count="17">
    <mergeCell ref="A68:M68"/>
    <mergeCell ref="A69:M69"/>
    <mergeCell ref="A55:M55"/>
    <mergeCell ref="A58:M58"/>
    <mergeCell ref="A62:M62"/>
    <mergeCell ref="A63:M63"/>
    <mergeCell ref="L4:M4"/>
    <mergeCell ref="F4:F5"/>
    <mergeCell ref="G4:G5"/>
    <mergeCell ref="H4:I4"/>
    <mergeCell ref="J4:J5"/>
    <mergeCell ref="K4:K5"/>
    <mergeCell ref="A4:A5"/>
    <mergeCell ref="B4:B5"/>
    <mergeCell ref="C4:C5"/>
    <mergeCell ref="D4:D5"/>
    <mergeCell ref="E4:E5"/>
  </mergeCells>
  <hyperlinks>
    <hyperlink ref="A1" location="sommaire!A1" display="Retour au sommaire" xr:uid="{00000000-0004-0000-0600-000000000000}"/>
    <hyperlink ref="C8" r:id="rId1" display="https://www.ined.fr/Xtradocs/statistiques_ivg/" xr:uid="{00000000-0004-0000-0600-000001000000}"/>
    <hyperlink ref="C27" r:id="rId2" display="https://www.ined.fr/Xtradocs/statistiques_ivg/" xr:uid="{00000000-0004-0000-0600-000002000000}"/>
    <hyperlink ref="C35" r:id="rId3" display="https://www.ined.fr/Xtradocs/statistiques_ivg/" xr:uid="{00000000-0004-0000-0600-000003000000}"/>
  </hyperlinks>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39E1F-68CC-495D-9981-9792B8449B1D}">
  <sheetPr>
    <tabColor theme="6"/>
  </sheetPr>
  <dimension ref="A1:U177"/>
  <sheetViews>
    <sheetView showGridLines="0" zoomScaleNormal="100" workbookViewId="0">
      <pane xSplit="1" ySplit="6" topLeftCell="B159" activePane="bottomRight" state="frozen"/>
      <selection activeCell="J4" sqref="J4:K4"/>
      <selection pane="topRight" activeCell="J4" sqref="J4:K4"/>
      <selection pane="bottomLeft" activeCell="J4" sqref="J4:K4"/>
      <selection pane="bottomRight" activeCell="J4" sqref="J4:K4"/>
    </sheetView>
  </sheetViews>
  <sheetFormatPr baseColWidth="10" defaultColWidth="11.42578125" defaultRowHeight="15"/>
  <cols>
    <col min="1" max="1" width="11.42578125" style="479"/>
    <col min="2" max="3" width="13.5703125" style="477" customWidth="1"/>
    <col min="4" max="7" width="13.5703125" style="478" customWidth="1"/>
    <col min="8" max="9" width="13.5703125" style="477" customWidth="1"/>
    <col min="10" max="11" width="13.5703125" style="478" customWidth="1"/>
    <col min="12" max="12" width="4.85546875" style="478" bestFit="1" customWidth="1"/>
    <col min="13" max="13" width="8.28515625" style="478" customWidth="1"/>
    <col min="14" max="14" width="9.28515625" style="478" customWidth="1"/>
    <col min="15" max="15" width="9.140625" style="478" customWidth="1"/>
    <col min="16" max="16" width="7.28515625" style="478" customWidth="1"/>
    <col min="17" max="17" width="6.7109375" style="478" customWidth="1"/>
    <col min="18" max="18" width="8.85546875" style="478" bestFit="1" customWidth="1"/>
    <col min="19" max="21" width="13" style="478" customWidth="1"/>
    <col min="22" max="37" width="14" style="479" customWidth="1"/>
    <col min="38" max="16384" width="11.42578125" style="479"/>
  </cols>
  <sheetData>
    <row r="1" spans="1:21">
      <c r="A1" s="476" t="s">
        <v>35</v>
      </c>
    </row>
    <row r="2" spans="1:21" ht="15" customHeight="1">
      <c r="A2" s="460" t="s">
        <v>142</v>
      </c>
      <c r="F2" s="477"/>
      <c r="H2" s="478"/>
      <c r="K2" s="477"/>
      <c r="M2" s="480"/>
      <c r="N2" s="480"/>
      <c r="O2" s="479"/>
      <c r="P2" s="479"/>
      <c r="Q2" s="479"/>
      <c r="R2" s="479"/>
      <c r="S2" s="479"/>
      <c r="T2" s="479"/>
      <c r="U2" s="479"/>
    </row>
    <row r="3" spans="1:21" s="483" customFormat="1" ht="15" customHeight="1" thickBot="1">
      <c r="A3" s="461"/>
      <c r="B3" s="481"/>
      <c r="C3" s="482"/>
      <c r="E3" s="484"/>
    </row>
    <row r="4" spans="1:21" ht="13.5" customHeight="1">
      <c r="A4" s="485"/>
      <c r="B4" s="798" t="s">
        <v>143</v>
      </c>
      <c r="C4" s="799"/>
      <c r="D4" s="799"/>
      <c r="E4" s="799"/>
      <c r="F4" s="799" t="s">
        <v>144</v>
      </c>
      <c r="G4" s="799"/>
      <c r="H4" s="799"/>
      <c r="I4" s="799"/>
      <c r="J4" s="799" t="s">
        <v>145</v>
      </c>
      <c r="K4" s="799"/>
      <c r="L4" s="479"/>
      <c r="M4" s="479"/>
      <c r="N4" s="479"/>
      <c r="O4" s="479"/>
      <c r="P4" s="479"/>
      <c r="Q4" s="479"/>
      <c r="R4" s="479"/>
      <c r="S4" s="479"/>
      <c r="T4" s="479"/>
      <c r="U4" s="479"/>
    </row>
    <row r="5" spans="1:21" ht="37.5" customHeight="1" thickBot="1">
      <c r="A5" s="486"/>
      <c r="B5" s="800" t="s">
        <v>50</v>
      </c>
      <c r="C5" s="801"/>
      <c r="D5" s="801" t="s">
        <v>51</v>
      </c>
      <c r="E5" s="801"/>
      <c r="F5" s="801" t="s">
        <v>361</v>
      </c>
      <c r="G5" s="801"/>
      <c r="H5" s="801" t="s">
        <v>362</v>
      </c>
      <c r="I5" s="801"/>
      <c r="J5" s="801" t="s">
        <v>146</v>
      </c>
      <c r="K5" s="801"/>
      <c r="L5" s="479"/>
      <c r="M5" s="479"/>
      <c r="N5" s="479"/>
      <c r="O5" s="479"/>
      <c r="P5" s="479"/>
      <c r="Q5" s="479"/>
      <c r="R5" s="479"/>
      <c r="S5" s="479"/>
      <c r="T5" s="479"/>
      <c r="U5" s="479"/>
    </row>
    <row r="6" spans="1:21" ht="45" customHeight="1" thickBot="1">
      <c r="A6" s="487" t="s">
        <v>49</v>
      </c>
      <c r="B6" s="488" t="s">
        <v>147</v>
      </c>
      <c r="C6" s="488" t="s">
        <v>148</v>
      </c>
      <c r="D6" s="488" t="s">
        <v>147</v>
      </c>
      <c r="E6" s="488" t="s">
        <v>148</v>
      </c>
      <c r="F6" s="488" t="s">
        <v>149</v>
      </c>
      <c r="G6" s="488" t="s">
        <v>150</v>
      </c>
      <c r="H6" s="488" t="s">
        <v>149</v>
      </c>
      <c r="I6" s="488" t="s">
        <v>150</v>
      </c>
      <c r="J6" s="488" t="s">
        <v>149</v>
      </c>
      <c r="K6" s="488" t="s">
        <v>150</v>
      </c>
      <c r="L6" s="479"/>
      <c r="M6" s="479"/>
      <c r="N6" s="479"/>
      <c r="O6" s="479"/>
      <c r="P6" s="479"/>
      <c r="Q6" s="479"/>
      <c r="R6" s="479"/>
      <c r="S6" s="479"/>
      <c r="T6" s="479"/>
      <c r="U6" s="479"/>
    </row>
    <row r="7" spans="1:21" s="499" customFormat="1" ht="15" customHeight="1">
      <c r="A7" s="489">
        <v>1900</v>
      </c>
      <c r="B7" s="490">
        <v>299100</v>
      </c>
      <c r="C7" s="491"/>
      <c r="D7" s="492"/>
      <c r="E7" s="493"/>
      <c r="F7" s="494"/>
      <c r="G7" s="495"/>
      <c r="H7" s="494"/>
      <c r="I7" s="496"/>
      <c r="J7" s="497"/>
      <c r="K7" s="498"/>
      <c r="L7" s="479"/>
      <c r="M7" s="479"/>
      <c r="N7" s="479"/>
    </row>
    <row r="8" spans="1:21" s="499" customFormat="1" ht="15" customHeight="1">
      <c r="A8" s="500">
        <v>1901</v>
      </c>
      <c r="B8" s="501">
        <v>303500</v>
      </c>
      <c r="C8" s="502"/>
      <c r="D8" s="503"/>
      <c r="E8" s="504"/>
      <c r="F8" s="505"/>
      <c r="G8" s="506"/>
      <c r="H8" s="505"/>
      <c r="I8" s="507"/>
      <c r="J8" s="508"/>
      <c r="K8" s="509"/>
      <c r="L8" s="479"/>
      <c r="M8" s="479"/>
      <c r="N8" s="479"/>
    </row>
    <row r="9" spans="1:21" s="499" customFormat="1" ht="15" customHeight="1">
      <c r="A9" s="500">
        <v>1902</v>
      </c>
      <c r="B9" s="501">
        <v>294800</v>
      </c>
      <c r="C9" s="502"/>
      <c r="D9" s="503"/>
      <c r="E9" s="504"/>
      <c r="F9" s="505"/>
      <c r="G9" s="506"/>
      <c r="H9" s="505"/>
      <c r="I9" s="507"/>
      <c r="J9" s="508"/>
      <c r="K9" s="509"/>
      <c r="L9" s="479"/>
      <c r="M9" s="479"/>
      <c r="N9" s="479"/>
    </row>
    <row r="10" spans="1:21" s="499" customFormat="1" ht="15" customHeight="1">
      <c r="A10" s="500">
        <v>1903</v>
      </c>
      <c r="B10" s="501">
        <v>296000</v>
      </c>
      <c r="C10" s="502"/>
      <c r="D10" s="503"/>
      <c r="E10" s="504"/>
      <c r="F10" s="505"/>
      <c r="G10" s="506"/>
      <c r="H10" s="505"/>
      <c r="I10" s="507"/>
      <c r="J10" s="508"/>
      <c r="K10" s="509"/>
      <c r="L10" s="479"/>
      <c r="M10" s="479"/>
      <c r="N10" s="479"/>
    </row>
    <row r="11" spans="1:21" s="499" customFormat="1" ht="15" customHeight="1">
      <c r="A11" s="500">
        <v>1904</v>
      </c>
      <c r="B11" s="501">
        <v>298700</v>
      </c>
      <c r="C11" s="502"/>
      <c r="D11" s="503"/>
      <c r="E11" s="504"/>
      <c r="F11" s="505"/>
      <c r="G11" s="506"/>
      <c r="H11" s="505"/>
      <c r="I11" s="507"/>
      <c r="J11" s="508"/>
      <c r="K11" s="509"/>
      <c r="L11" s="479"/>
      <c r="M11" s="479"/>
      <c r="N11" s="479"/>
    </row>
    <row r="12" spans="1:21" s="499" customFormat="1" ht="15" customHeight="1">
      <c r="A12" s="500">
        <v>1905</v>
      </c>
      <c r="B12" s="501">
        <v>302600</v>
      </c>
      <c r="C12" s="502"/>
      <c r="D12" s="503"/>
      <c r="E12" s="504"/>
      <c r="F12" s="505"/>
      <c r="G12" s="506"/>
      <c r="H12" s="505"/>
      <c r="I12" s="507"/>
      <c r="J12" s="508"/>
      <c r="K12" s="509"/>
      <c r="L12" s="479"/>
      <c r="M12" s="479"/>
      <c r="N12" s="479"/>
    </row>
    <row r="13" spans="1:21" s="499" customFormat="1" ht="15" customHeight="1">
      <c r="A13" s="500">
        <v>1906</v>
      </c>
      <c r="B13" s="501">
        <v>306500</v>
      </c>
      <c r="C13" s="502"/>
      <c r="D13" s="503"/>
      <c r="E13" s="504"/>
      <c r="F13" s="505"/>
      <c r="G13" s="506"/>
      <c r="H13" s="505"/>
      <c r="I13" s="507"/>
      <c r="J13" s="508"/>
      <c r="K13" s="509"/>
      <c r="L13" s="479"/>
      <c r="M13" s="479"/>
      <c r="N13" s="479"/>
    </row>
    <row r="14" spans="1:21" s="499" customFormat="1" ht="15" customHeight="1">
      <c r="A14" s="500">
        <v>1907</v>
      </c>
      <c r="B14" s="501">
        <v>314100</v>
      </c>
      <c r="C14" s="502"/>
      <c r="D14" s="503"/>
      <c r="E14" s="504"/>
      <c r="F14" s="505"/>
      <c r="G14" s="506"/>
      <c r="H14" s="505"/>
      <c r="I14" s="507"/>
      <c r="J14" s="508"/>
      <c r="K14" s="509"/>
      <c r="L14" s="479"/>
      <c r="M14" s="479"/>
      <c r="N14" s="479"/>
    </row>
    <row r="15" spans="1:21" s="499" customFormat="1" ht="15" customHeight="1">
      <c r="A15" s="500">
        <v>1908</v>
      </c>
      <c r="B15" s="501">
        <v>315600</v>
      </c>
      <c r="C15" s="502"/>
      <c r="D15" s="503"/>
      <c r="E15" s="504"/>
      <c r="F15" s="505"/>
      <c r="G15" s="506"/>
      <c r="H15" s="505"/>
      <c r="I15" s="507"/>
      <c r="J15" s="508"/>
      <c r="K15" s="509"/>
      <c r="L15" s="479"/>
      <c r="M15" s="479"/>
      <c r="N15" s="479"/>
    </row>
    <row r="16" spans="1:21" s="499" customFormat="1" ht="15" customHeight="1">
      <c r="A16" s="500">
        <v>1909</v>
      </c>
      <c r="B16" s="501">
        <v>307700</v>
      </c>
      <c r="C16" s="502"/>
      <c r="D16" s="503"/>
      <c r="E16" s="504"/>
      <c r="F16" s="505"/>
      <c r="G16" s="506"/>
      <c r="H16" s="505"/>
      <c r="I16" s="507"/>
      <c r="J16" s="508"/>
      <c r="K16" s="509"/>
      <c r="L16" s="479"/>
      <c r="M16" s="479"/>
      <c r="N16" s="479"/>
    </row>
    <row r="17" spans="1:14" s="499" customFormat="1" ht="15" customHeight="1">
      <c r="A17" s="500">
        <v>1910</v>
      </c>
      <c r="B17" s="501">
        <v>307700</v>
      </c>
      <c r="C17" s="502"/>
      <c r="D17" s="503"/>
      <c r="E17" s="504"/>
      <c r="F17" s="505"/>
      <c r="G17" s="506"/>
      <c r="H17" s="505"/>
      <c r="I17" s="507"/>
      <c r="J17" s="508"/>
      <c r="K17" s="509"/>
      <c r="L17" s="479"/>
      <c r="M17" s="479"/>
      <c r="N17" s="479"/>
    </row>
    <row r="18" spans="1:14" s="499" customFormat="1" ht="15" customHeight="1">
      <c r="A18" s="500">
        <v>1911</v>
      </c>
      <c r="B18" s="501">
        <v>308000</v>
      </c>
      <c r="C18" s="502"/>
      <c r="D18" s="503"/>
      <c r="E18" s="504"/>
      <c r="F18" s="505"/>
      <c r="G18" s="506"/>
      <c r="H18" s="505"/>
      <c r="I18" s="507"/>
      <c r="J18" s="508"/>
      <c r="K18" s="509"/>
      <c r="L18" s="479"/>
      <c r="M18" s="479"/>
      <c r="N18" s="479"/>
    </row>
    <row r="19" spans="1:14" s="499" customFormat="1" ht="15" customHeight="1">
      <c r="A19" s="500">
        <v>1912</v>
      </c>
      <c r="B19" s="501">
        <v>312100</v>
      </c>
      <c r="C19" s="502"/>
      <c r="D19" s="503"/>
      <c r="E19" s="504"/>
      <c r="F19" s="505"/>
      <c r="G19" s="506"/>
      <c r="H19" s="505"/>
      <c r="I19" s="507"/>
      <c r="J19" s="508"/>
      <c r="K19" s="509"/>
      <c r="L19" s="479"/>
      <c r="M19" s="479"/>
      <c r="N19" s="479"/>
    </row>
    <row r="20" spans="1:14" s="499" customFormat="1" ht="15" customHeight="1">
      <c r="A20" s="500">
        <v>1913</v>
      </c>
      <c r="B20" s="501">
        <v>298900</v>
      </c>
      <c r="C20" s="502"/>
      <c r="D20" s="503"/>
      <c r="E20" s="504"/>
      <c r="F20" s="505"/>
      <c r="G20" s="506"/>
      <c r="H20" s="505"/>
      <c r="I20" s="507"/>
      <c r="J20" s="508"/>
      <c r="K20" s="509"/>
      <c r="L20" s="479"/>
      <c r="M20" s="479"/>
      <c r="N20" s="479"/>
    </row>
    <row r="21" spans="1:14" s="499" customFormat="1" ht="15" customHeight="1">
      <c r="A21" s="500">
        <v>1914</v>
      </c>
      <c r="B21" s="501">
        <v>205000</v>
      </c>
      <c r="C21" s="502"/>
      <c r="D21" s="503"/>
      <c r="E21" s="504"/>
      <c r="F21" s="505"/>
      <c r="G21" s="506"/>
      <c r="H21" s="505"/>
      <c r="I21" s="507"/>
      <c r="J21" s="508"/>
      <c r="K21" s="509"/>
      <c r="L21" s="479"/>
      <c r="M21" s="479"/>
      <c r="N21" s="479"/>
    </row>
    <row r="22" spans="1:14" s="499" customFormat="1" ht="15" customHeight="1">
      <c r="A22" s="500">
        <v>1915</v>
      </c>
      <c r="B22" s="501">
        <v>86000</v>
      </c>
      <c r="C22" s="502"/>
      <c r="D22" s="503"/>
      <c r="E22" s="504"/>
      <c r="F22" s="505"/>
      <c r="G22" s="506"/>
      <c r="H22" s="505"/>
      <c r="I22" s="507"/>
      <c r="J22" s="508"/>
      <c r="K22" s="509"/>
      <c r="L22" s="479"/>
      <c r="M22" s="479"/>
      <c r="N22" s="479"/>
    </row>
    <row r="23" spans="1:14" s="499" customFormat="1" ht="15" customHeight="1">
      <c r="A23" s="500">
        <v>1916</v>
      </c>
      <c r="B23" s="501">
        <v>125000</v>
      </c>
      <c r="C23" s="502"/>
      <c r="D23" s="503"/>
      <c r="E23" s="504"/>
      <c r="F23" s="505"/>
      <c r="G23" s="506"/>
      <c r="H23" s="505"/>
      <c r="I23" s="507"/>
      <c r="J23" s="508"/>
      <c r="K23" s="509"/>
      <c r="L23" s="479"/>
      <c r="M23" s="479"/>
      <c r="N23" s="479"/>
    </row>
    <row r="24" spans="1:14" s="499" customFormat="1" ht="15" customHeight="1">
      <c r="A24" s="500">
        <v>1917</v>
      </c>
      <c r="B24" s="501">
        <v>180000</v>
      </c>
      <c r="C24" s="502"/>
      <c r="D24" s="503"/>
      <c r="E24" s="504"/>
      <c r="F24" s="505"/>
      <c r="G24" s="506"/>
      <c r="H24" s="505"/>
      <c r="I24" s="507"/>
      <c r="J24" s="508"/>
      <c r="K24" s="509"/>
      <c r="L24" s="479"/>
      <c r="M24" s="479"/>
      <c r="N24" s="479"/>
    </row>
    <row r="25" spans="1:14" s="499" customFormat="1" ht="15" customHeight="1">
      <c r="A25" s="500">
        <v>1918</v>
      </c>
      <c r="B25" s="501">
        <v>202000</v>
      </c>
      <c r="C25" s="502"/>
      <c r="D25" s="503"/>
      <c r="E25" s="504"/>
      <c r="F25" s="505"/>
      <c r="G25" s="506"/>
      <c r="H25" s="505"/>
      <c r="I25" s="507"/>
      <c r="J25" s="508"/>
      <c r="K25" s="509"/>
      <c r="L25" s="479"/>
      <c r="M25" s="479"/>
      <c r="N25" s="479"/>
    </row>
    <row r="26" spans="1:14" s="499" customFormat="1" ht="15" customHeight="1">
      <c r="A26" s="500">
        <v>1919</v>
      </c>
      <c r="B26" s="501">
        <v>552700</v>
      </c>
      <c r="C26" s="502"/>
      <c r="D26" s="503"/>
      <c r="E26" s="504"/>
      <c r="F26" s="505"/>
      <c r="G26" s="506"/>
      <c r="H26" s="505"/>
      <c r="I26" s="507"/>
      <c r="J26" s="508"/>
      <c r="K26" s="509"/>
      <c r="L26" s="479"/>
      <c r="M26" s="479"/>
      <c r="N26" s="479"/>
    </row>
    <row r="27" spans="1:14" s="499" customFormat="1" ht="15" customHeight="1">
      <c r="A27" s="500">
        <v>1920</v>
      </c>
      <c r="B27" s="501">
        <v>622700</v>
      </c>
      <c r="C27" s="502"/>
      <c r="D27" s="503"/>
      <c r="E27" s="504"/>
      <c r="F27" s="505"/>
      <c r="G27" s="506"/>
      <c r="H27" s="505"/>
      <c r="I27" s="507"/>
      <c r="J27" s="508"/>
      <c r="K27" s="509"/>
      <c r="L27" s="479"/>
      <c r="M27" s="479"/>
      <c r="N27" s="479"/>
    </row>
    <row r="28" spans="1:14" s="499" customFormat="1" ht="15" customHeight="1">
      <c r="A28" s="500">
        <v>1921</v>
      </c>
      <c r="B28" s="501">
        <v>455500</v>
      </c>
      <c r="C28" s="502"/>
      <c r="D28" s="503"/>
      <c r="E28" s="504"/>
      <c r="F28" s="505"/>
      <c r="G28" s="506"/>
      <c r="H28" s="505"/>
      <c r="I28" s="507"/>
      <c r="J28" s="508"/>
      <c r="K28" s="509"/>
      <c r="L28" s="479"/>
      <c r="M28" s="479"/>
      <c r="N28" s="479"/>
    </row>
    <row r="29" spans="1:14" s="499" customFormat="1" ht="15" customHeight="1">
      <c r="A29" s="500">
        <v>1922</v>
      </c>
      <c r="B29" s="501">
        <v>384600</v>
      </c>
      <c r="C29" s="502"/>
      <c r="D29" s="503"/>
      <c r="E29" s="504"/>
      <c r="F29" s="505"/>
      <c r="G29" s="506"/>
      <c r="H29" s="505"/>
      <c r="I29" s="507"/>
      <c r="J29" s="508"/>
      <c r="K29" s="509"/>
      <c r="L29" s="479"/>
      <c r="M29" s="479"/>
      <c r="N29" s="479"/>
    </row>
    <row r="30" spans="1:14" s="499" customFormat="1" ht="15" customHeight="1">
      <c r="A30" s="500">
        <v>1923</v>
      </c>
      <c r="B30" s="501">
        <v>355100</v>
      </c>
      <c r="C30" s="502"/>
      <c r="D30" s="503"/>
      <c r="E30" s="504"/>
      <c r="F30" s="505"/>
      <c r="G30" s="506"/>
      <c r="H30" s="505"/>
      <c r="I30" s="507"/>
      <c r="J30" s="508"/>
      <c r="K30" s="509"/>
      <c r="L30" s="479"/>
      <c r="M30" s="479"/>
      <c r="N30" s="479"/>
    </row>
    <row r="31" spans="1:14" s="499" customFormat="1" ht="15" customHeight="1">
      <c r="A31" s="500">
        <v>1924</v>
      </c>
      <c r="B31" s="501">
        <v>355400</v>
      </c>
      <c r="C31" s="502"/>
      <c r="D31" s="503"/>
      <c r="E31" s="504"/>
      <c r="F31" s="505"/>
      <c r="G31" s="506"/>
      <c r="H31" s="505"/>
      <c r="I31" s="507"/>
      <c r="J31" s="508"/>
      <c r="K31" s="509"/>
      <c r="L31" s="479"/>
      <c r="M31" s="479"/>
      <c r="N31" s="479"/>
    </row>
    <row r="32" spans="1:14" s="499" customFormat="1" ht="15" customHeight="1">
      <c r="A32" s="500">
        <v>1925</v>
      </c>
      <c r="B32" s="501">
        <v>352800</v>
      </c>
      <c r="C32" s="502"/>
      <c r="D32" s="503"/>
      <c r="E32" s="504"/>
      <c r="F32" s="505"/>
      <c r="G32" s="506"/>
      <c r="H32" s="505"/>
      <c r="I32" s="507"/>
      <c r="J32" s="508"/>
      <c r="K32" s="509"/>
      <c r="L32" s="479"/>
      <c r="M32" s="479"/>
      <c r="N32" s="479"/>
    </row>
    <row r="33" spans="1:14" s="499" customFormat="1" ht="15" customHeight="1">
      <c r="A33" s="500">
        <v>1926</v>
      </c>
      <c r="B33" s="501">
        <v>345400</v>
      </c>
      <c r="C33" s="502"/>
      <c r="D33" s="503"/>
      <c r="E33" s="504"/>
      <c r="F33" s="505"/>
      <c r="G33" s="506"/>
      <c r="H33" s="505"/>
      <c r="I33" s="507"/>
      <c r="J33" s="508"/>
      <c r="K33" s="509"/>
      <c r="L33" s="479"/>
      <c r="M33" s="479"/>
      <c r="N33" s="479"/>
    </row>
    <row r="34" spans="1:14" s="499" customFormat="1" ht="15" customHeight="1">
      <c r="A34" s="500">
        <v>1927</v>
      </c>
      <c r="B34" s="501">
        <v>336400</v>
      </c>
      <c r="C34" s="502"/>
      <c r="D34" s="503"/>
      <c r="E34" s="504"/>
      <c r="F34" s="505"/>
      <c r="G34" s="506"/>
      <c r="H34" s="505"/>
      <c r="I34" s="507"/>
      <c r="J34" s="508"/>
      <c r="K34" s="509"/>
      <c r="L34" s="479"/>
      <c r="M34" s="479"/>
      <c r="N34" s="479"/>
    </row>
    <row r="35" spans="1:14" s="499" customFormat="1" ht="15" customHeight="1">
      <c r="A35" s="500">
        <v>1928</v>
      </c>
      <c r="B35" s="501">
        <v>338800</v>
      </c>
      <c r="C35" s="502"/>
      <c r="D35" s="503"/>
      <c r="E35" s="504"/>
      <c r="F35" s="505"/>
      <c r="G35" s="506"/>
      <c r="H35" s="505"/>
      <c r="I35" s="507"/>
      <c r="J35" s="508"/>
      <c r="K35" s="509"/>
      <c r="L35" s="479"/>
      <c r="M35" s="479"/>
      <c r="N35" s="479"/>
    </row>
    <row r="36" spans="1:14" s="499" customFormat="1" ht="15" customHeight="1">
      <c r="A36" s="500">
        <v>1929</v>
      </c>
      <c r="B36" s="501">
        <v>334300</v>
      </c>
      <c r="C36" s="502"/>
      <c r="D36" s="503"/>
      <c r="E36" s="504"/>
      <c r="F36" s="505"/>
      <c r="G36" s="506"/>
      <c r="H36" s="505"/>
      <c r="I36" s="507"/>
      <c r="J36" s="508"/>
      <c r="K36" s="509"/>
      <c r="L36" s="479"/>
      <c r="M36" s="479"/>
      <c r="N36" s="479"/>
    </row>
    <row r="37" spans="1:14" s="499" customFormat="1" ht="15" customHeight="1">
      <c r="A37" s="500">
        <v>1930</v>
      </c>
      <c r="B37" s="501">
        <v>342100</v>
      </c>
      <c r="C37" s="502"/>
      <c r="D37" s="503"/>
      <c r="E37" s="504"/>
      <c r="F37" s="505"/>
      <c r="G37" s="506"/>
      <c r="H37" s="505"/>
      <c r="I37" s="507"/>
      <c r="J37" s="508"/>
      <c r="K37" s="509"/>
      <c r="L37" s="479"/>
      <c r="M37" s="479"/>
      <c r="N37" s="479"/>
    </row>
    <row r="38" spans="1:14" s="499" customFormat="1" ht="15" customHeight="1">
      <c r="A38" s="500">
        <v>1931</v>
      </c>
      <c r="B38" s="501">
        <v>326700</v>
      </c>
      <c r="C38" s="502"/>
      <c r="D38" s="503"/>
      <c r="E38" s="504"/>
      <c r="F38" s="505">
        <v>0.84799999999999998</v>
      </c>
      <c r="G38" s="506">
        <v>0.90810000000000002</v>
      </c>
      <c r="H38" s="505">
        <v>0.89319999999999999</v>
      </c>
      <c r="I38" s="507">
        <v>0.90039999999999998</v>
      </c>
      <c r="J38" s="508"/>
      <c r="K38" s="509"/>
      <c r="L38" s="479"/>
      <c r="M38" s="479"/>
      <c r="N38" s="479"/>
    </row>
    <row r="39" spans="1:14" s="499" customFormat="1" ht="15" customHeight="1">
      <c r="A39" s="500">
        <v>1932</v>
      </c>
      <c r="B39" s="501">
        <v>315000</v>
      </c>
      <c r="C39" s="502"/>
      <c r="D39" s="503"/>
      <c r="E39" s="504"/>
      <c r="F39" s="505">
        <v>0.82620000000000005</v>
      </c>
      <c r="G39" s="506">
        <v>0.88959999999999995</v>
      </c>
      <c r="H39" s="505">
        <v>0.88390000000000002</v>
      </c>
      <c r="I39" s="507">
        <v>0.89329999999999998</v>
      </c>
      <c r="J39" s="508"/>
      <c r="K39" s="509"/>
      <c r="L39" s="479"/>
      <c r="M39" s="479"/>
      <c r="N39" s="479"/>
    </row>
    <row r="40" spans="1:14" s="499" customFormat="1" ht="15" customHeight="1">
      <c r="A40" s="500">
        <v>1933</v>
      </c>
      <c r="B40" s="501">
        <v>315700</v>
      </c>
      <c r="C40" s="502"/>
      <c r="D40" s="503"/>
      <c r="E40" s="504"/>
      <c r="F40" s="505">
        <v>0.84130000000000005</v>
      </c>
      <c r="G40" s="506">
        <v>0.93020000000000003</v>
      </c>
      <c r="H40" s="505">
        <v>0.88239999999999996</v>
      </c>
      <c r="I40" s="507">
        <v>0.90159999999999996</v>
      </c>
      <c r="J40" s="508"/>
      <c r="K40" s="509"/>
      <c r="L40" s="479"/>
      <c r="M40" s="479"/>
      <c r="N40" s="479"/>
    </row>
    <row r="41" spans="1:14" s="499" customFormat="1" ht="15" customHeight="1">
      <c r="A41" s="500">
        <v>1934</v>
      </c>
      <c r="B41" s="501">
        <v>298500</v>
      </c>
      <c r="C41" s="502"/>
      <c r="D41" s="503"/>
      <c r="E41" s="504"/>
      <c r="F41" s="505">
        <v>0.80800000000000005</v>
      </c>
      <c r="G41" s="506">
        <v>0.92069999999999996</v>
      </c>
      <c r="H41" s="505">
        <v>0.87209999999999999</v>
      </c>
      <c r="I41" s="507">
        <v>0.89810000000000001</v>
      </c>
      <c r="J41" s="508"/>
      <c r="K41" s="509"/>
      <c r="L41" s="479"/>
      <c r="M41" s="479"/>
      <c r="N41" s="479"/>
    </row>
    <row r="42" spans="1:14" s="499" customFormat="1" ht="15" customHeight="1">
      <c r="A42" s="500">
        <v>1935</v>
      </c>
      <c r="B42" s="501">
        <v>284900</v>
      </c>
      <c r="C42" s="502"/>
      <c r="D42" s="503"/>
      <c r="E42" s="504"/>
      <c r="F42" s="505">
        <v>0.78420000000000001</v>
      </c>
      <c r="G42" s="506">
        <v>0.9194</v>
      </c>
      <c r="H42" s="505">
        <v>0.86439999999999995</v>
      </c>
      <c r="I42" s="507">
        <v>0.8992</v>
      </c>
      <c r="J42" s="508"/>
      <c r="K42" s="509"/>
      <c r="L42" s="479"/>
      <c r="M42" s="479"/>
      <c r="N42" s="479"/>
    </row>
    <row r="43" spans="1:14" s="499" customFormat="1" ht="15" customHeight="1">
      <c r="A43" s="500">
        <v>1936</v>
      </c>
      <c r="B43" s="501">
        <v>279900</v>
      </c>
      <c r="C43" s="502"/>
      <c r="D43" s="503"/>
      <c r="E43" s="504"/>
      <c r="F43" s="505">
        <v>0.79059999999999997</v>
      </c>
      <c r="G43" s="506">
        <v>0.94810000000000005</v>
      </c>
      <c r="H43" s="505">
        <v>0.86650000000000005</v>
      </c>
      <c r="I43" s="507">
        <v>0.90710000000000002</v>
      </c>
      <c r="J43" s="508"/>
      <c r="K43" s="509"/>
      <c r="L43" s="479"/>
      <c r="M43" s="479"/>
      <c r="N43" s="479"/>
    </row>
    <row r="44" spans="1:14" s="499" customFormat="1" ht="15" customHeight="1">
      <c r="A44" s="500">
        <v>1937</v>
      </c>
      <c r="B44" s="501">
        <v>274500</v>
      </c>
      <c r="C44" s="502"/>
      <c r="D44" s="503"/>
      <c r="E44" s="504"/>
      <c r="F44" s="505">
        <v>0.78849999999999998</v>
      </c>
      <c r="G44" s="506">
        <v>0.9506</v>
      </c>
      <c r="H44" s="505">
        <v>0.86799999999999999</v>
      </c>
      <c r="I44" s="507">
        <v>0.91169999999999995</v>
      </c>
      <c r="J44" s="508"/>
      <c r="K44" s="509"/>
      <c r="L44" s="479"/>
      <c r="M44" s="479"/>
      <c r="N44" s="479"/>
    </row>
    <row r="45" spans="1:14" s="499" customFormat="1" ht="15" customHeight="1">
      <c r="A45" s="500">
        <v>1938</v>
      </c>
      <c r="B45" s="501">
        <v>273900</v>
      </c>
      <c r="C45" s="502"/>
      <c r="D45" s="503"/>
      <c r="E45" s="504"/>
      <c r="F45" s="505">
        <v>0.80720000000000003</v>
      </c>
      <c r="G45" s="506">
        <v>0.93910000000000005</v>
      </c>
      <c r="H45" s="505">
        <v>0.87529999999999997</v>
      </c>
      <c r="I45" s="507">
        <v>0.91479999999999995</v>
      </c>
      <c r="J45" s="508"/>
      <c r="K45" s="509"/>
      <c r="L45" s="479"/>
      <c r="M45" s="479"/>
      <c r="N45" s="479"/>
    </row>
    <row r="46" spans="1:14" s="499" customFormat="1" ht="15" customHeight="1">
      <c r="A46" s="500">
        <v>1939</v>
      </c>
      <c r="B46" s="501">
        <v>258400</v>
      </c>
      <c r="C46" s="502"/>
      <c r="D46" s="503"/>
      <c r="E46" s="504"/>
      <c r="F46" s="505">
        <v>0.79120000000000001</v>
      </c>
      <c r="G46" s="506">
        <v>0.82740000000000002</v>
      </c>
      <c r="H46" s="505">
        <v>0.87770000000000004</v>
      </c>
      <c r="I46" s="507">
        <v>0.90200000000000002</v>
      </c>
      <c r="J46" s="508"/>
      <c r="K46" s="509"/>
      <c r="L46" s="479"/>
      <c r="M46" s="479"/>
      <c r="N46" s="479"/>
    </row>
    <row r="47" spans="1:14" s="499" customFormat="1" ht="15" customHeight="1">
      <c r="A47" s="500">
        <v>1940</v>
      </c>
      <c r="B47" s="501">
        <v>177000</v>
      </c>
      <c r="C47" s="502"/>
      <c r="D47" s="503"/>
      <c r="E47" s="504"/>
      <c r="F47" s="505">
        <v>0.57630000000000003</v>
      </c>
      <c r="G47" s="506">
        <v>0.5575</v>
      </c>
      <c r="H47" s="505">
        <v>0.75580000000000003</v>
      </c>
      <c r="I47" s="507">
        <v>0.77859999999999996</v>
      </c>
      <c r="J47" s="508"/>
      <c r="K47" s="509"/>
      <c r="L47" s="479"/>
      <c r="M47" s="479"/>
      <c r="N47" s="479"/>
    </row>
    <row r="48" spans="1:14" s="499" customFormat="1" ht="15" customHeight="1">
      <c r="A48" s="500">
        <v>1941</v>
      </c>
      <c r="B48" s="501">
        <v>226000</v>
      </c>
      <c r="C48" s="502"/>
      <c r="D48" s="503"/>
      <c r="E48" s="504"/>
      <c r="F48" s="505">
        <v>1.0919000000000001</v>
      </c>
      <c r="G48" s="506">
        <v>0.71679999999999999</v>
      </c>
      <c r="H48" s="505">
        <v>0.91849999999999998</v>
      </c>
      <c r="I48" s="507">
        <v>0.82730000000000004</v>
      </c>
      <c r="J48" s="508"/>
      <c r="K48" s="509"/>
      <c r="L48" s="479"/>
      <c r="M48" s="479"/>
      <c r="N48" s="479"/>
    </row>
    <row r="49" spans="1:14" s="499" customFormat="1" ht="15" customHeight="1">
      <c r="A49" s="500">
        <v>1942</v>
      </c>
      <c r="B49" s="501">
        <v>267000</v>
      </c>
      <c r="C49" s="502"/>
      <c r="D49" s="503"/>
      <c r="E49" s="504"/>
      <c r="F49" s="505">
        <v>1.1465000000000001</v>
      </c>
      <c r="G49" s="506">
        <v>0.8226</v>
      </c>
      <c r="H49" s="505">
        <v>0.93510000000000004</v>
      </c>
      <c r="I49" s="507">
        <v>0.86209999999999998</v>
      </c>
      <c r="J49" s="508"/>
      <c r="K49" s="509"/>
      <c r="L49" s="479"/>
      <c r="M49" s="479"/>
      <c r="N49" s="479"/>
    </row>
    <row r="50" spans="1:14" s="499" customFormat="1" ht="15" customHeight="1">
      <c r="A50" s="500">
        <v>1943</v>
      </c>
      <c r="B50" s="501">
        <v>219000</v>
      </c>
      <c r="C50" s="502"/>
      <c r="D50" s="503"/>
      <c r="E50" s="504"/>
      <c r="F50" s="505">
        <v>0.879</v>
      </c>
      <c r="G50" s="506">
        <v>0.65029999999999999</v>
      </c>
      <c r="H50" s="505">
        <v>0.89729999999999999</v>
      </c>
      <c r="I50" s="507">
        <v>0.8004</v>
      </c>
      <c r="J50" s="508"/>
      <c r="K50" s="509"/>
      <c r="L50" s="479"/>
      <c r="M50" s="479"/>
      <c r="N50" s="479"/>
    </row>
    <row r="51" spans="1:14" s="499" customFormat="1" ht="15" customHeight="1">
      <c r="A51" s="500">
        <v>1944</v>
      </c>
      <c r="B51" s="501">
        <v>205000</v>
      </c>
      <c r="C51" s="502"/>
      <c r="D51" s="503"/>
      <c r="E51" s="504"/>
      <c r="F51" s="505">
        <v>0.81989999999999996</v>
      </c>
      <c r="G51" s="506">
        <v>0.61180000000000001</v>
      </c>
      <c r="H51" s="505">
        <v>0.87090000000000001</v>
      </c>
      <c r="I51" s="507">
        <v>0.76919999999999999</v>
      </c>
      <c r="J51" s="508"/>
      <c r="K51" s="509"/>
      <c r="L51" s="479"/>
      <c r="M51" s="479"/>
      <c r="N51" s="479"/>
    </row>
    <row r="52" spans="1:14" s="499" customFormat="1" ht="15" customHeight="1">
      <c r="A52" s="500">
        <v>1945</v>
      </c>
      <c r="B52" s="501">
        <v>393000</v>
      </c>
      <c r="C52" s="502"/>
      <c r="D52" s="503"/>
      <c r="E52" s="504"/>
      <c r="F52" s="505">
        <v>1.6319999999999999</v>
      </c>
      <c r="G52" s="506">
        <v>1.1789000000000001</v>
      </c>
      <c r="H52" s="505">
        <v>0.99180000000000001</v>
      </c>
      <c r="I52" s="507">
        <v>0.95740000000000003</v>
      </c>
      <c r="J52" s="508"/>
      <c r="K52" s="509"/>
      <c r="L52" s="479"/>
      <c r="M52" s="479"/>
      <c r="N52" s="479"/>
    </row>
    <row r="53" spans="1:14" s="499" customFormat="1" ht="15" customHeight="1">
      <c r="A53" s="500">
        <v>1946</v>
      </c>
      <c r="B53" s="501">
        <v>516882</v>
      </c>
      <c r="C53" s="502"/>
      <c r="D53" s="503"/>
      <c r="E53" s="504"/>
      <c r="F53" s="505">
        <v>1.6407</v>
      </c>
      <c r="G53" s="506">
        <v>1.5183</v>
      </c>
      <c r="H53" s="505">
        <v>0.98709999999999998</v>
      </c>
      <c r="I53" s="507">
        <v>0.98480000000000001</v>
      </c>
      <c r="J53" s="508">
        <v>27.4</v>
      </c>
      <c r="K53" s="509">
        <v>24.3</v>
      </c>
      <c r="L53" s="479"/>
      <c r="M53" s="479"/>
      <c r="N53" s="479"/>
    </row>
    <row r="54" spans="1:14" s="499" customFormat="1" ht="15" customHeight="1">
      <c r="A54" s="500">
        <v>1947</v>
      </c>
      <c r="B54" s="501">
        <v>427113</v>
      </c>
      <c r="C54" s="502"/>
      <c r="D54" s="503"/>
      <c r="E54" s="504"/>
      <c r="F54" s="505">
        <v>1.2513000000000001</v>
      </c>
      <c r="G54" s="506">
        <v>1.2070000000000001</v>
      </c>
      <c r="H54" s="505">
        <v>0.96919999999999995</v>
      </c>
      <c r="I54" s="507">
        <v>0.96909999999999996</v>
      </c>
      <c r="J54" s="508">
        <v>27.2</v>
      </c>
      <c r="K54" s="509">
        <v>24</v>
      </c>
      <c r="L54" s="479"/>
      <c r="M54" s="479"/>
      <c r="N54" s="479"/>
    </row>
    <row r="55" spans="1:14" s="499" customFormat="1" ht="15" customHeight="1">
      <c r="A55" s="500">
        <v>1948</v>
      </c>
      <c r="B55" s="501">
        <v>370769</v>
      </c>
      <c r="C55" s="502"/>
      <c r="D55" s="503"/>
      <c r="E55" s="504"/>
      <c r="F55" s="505">
        <v>1.0502</v>
      </c>
      <c r="G55" s="506">
        <v>1.0341</v>
      </c>
      <c r="H55" s="505">
        <v>0.94569999999999999</v>
      </c>
      <c r="I55" s="507">
        <v>0.95109999999999995</v>
      </c>
      <c r="J55" s="508">
        <v>26.9</v>
      </c>
      <c r="K55" s="509">
        <v>23.8</v>
      </c>
      <c r="L55" s="479"/>
      <c r="M55" s="479"/>
      <c r="N55" s="479"/>
    </row>
    <row r="56" spans="1:14" s="499" customFormat="1" ht="15" customHeight="1">
      <c r="A56" s="500">
        <v>1949</v>
      </c>
      <c r="B56" s="501">
        <v>341091</v>
      </c>
      <c r="C56" s="502"/>
      <c r="D56" s="503"/>
      <c r="E56" s="504"/>
      <c r="F56" s="505">
        <v>0.95699999999999996</v>
      </c>
      <c r="G56" s="506">
        <v>0.95950000000000002</v>
      </c>
      <c r="H56" s="505">
        <v>0.92410000000000003</v>
      </c>
      <c r="I56" s="507">
        <v>0.93589999999999995</v>
      </c>
      <c r="J56" s="508">
        <v>26.5</v>
      </c>
      <c r="K56" s="509">
        <v>23.5</v>
      </c>
      <c r="L56" s="479"/>
      <c r="M56" s="479"/>
      <c r="N56" s="479"/>
    </row>
    <row r="57" spans="1:14" s="499" customFormat="1" ht="15" customHeight="1">
      <c r="A57" s="500">
        <v>1950</v>
      </c>
      <c r="B57" s="501">
        <v>331091</v>
      </c>
      <c r="C57" s="502"/>
      <c r="D57" s="503"/>
      <c r="E57" s="504"/>
      <c r="F57" s="505">
        <v>0.92320000000000002</v>
      </c>
      <c r="G57" s="506">
        <v>0.9355</v>
      </c>
      <c r="H57" s="505">
        <v>0.91379999999999995</v>
      </c>
      <c r="I57" s="507">
        <v>0.92869999999999997</v>
      </c>
      <c r="J57" s="508">
        <v>26.2</v>
      </c>
      <c r="K57" s="509">
        <v>23.3</v>
      </c>
      <c r="L57" s="479"/>
      <c r="M57" s="479"/>
      <c r="N57" s="479"/>
    </row>
    <row r="58" spans="1:14" s="499" customFormat="1" ht="15" customHeight="1">
      <c r="A58" s="500">
        <v>1951</v>
      </c>
      <c r="B58" s="501">
        <v>319651</v>
      </c>
      <c r="C58" s="502"/>
      <c r="D58" s="503"/>
      <c r="E58" s="504"/>
      <c r="F58" s="505">
        <v>0.8831</v>
      </c>
      <c r="G58" s="506">
        <v>0.90559999999999996</v>
      </c>
      <c r="H58" s="505">
        <v>0.90429999999999999</v>
      </c>
      <c r="I58" s="507">
        <v>0.92069999999999996</v>
      </c>
      <c r="J58" s="508">
        <v>26.2</v>
      </c>
      <c r="K58" s="509">
        <v>23.3</v>
      </c>
      <c r="L58" s="479"/>
      <c r="M58" s="479"/>
      <c r="N58" s="479"/>
    </row>
    <row r="59" spans="1:14" s="499" customFormat="1" ht="15" customHeight="1">
      <c r="A59" s="500">
        <v>1952</v>
      </c>
      <c r="B59" s="501">
        <v>313892</v>
      </c>
      <c r="C59" s="502"/>
      <c r="D59" s="503"/>
      <c r="E59" s="504"/>
      <c r="F59" s="505">
        <v>0.85729999999999995</v>
      </c>
      <c r="G59" s="506">
        <v>0.89400000000000002</v>
      </c>
      <c r="H59" s="505">
        <v>0.89690000000000003</v>
      </c>
      <c r="I59" s="507">
        <v>0.91659999999999997</v>
      </c>
      <c r="J59" s="508">
        <v>26.1</v>
      </c>
      <c r="K59" s="509">
        <v>23.2</v>
      </c>
      <c r="L59" s="479"/>
      <c r="M59" s="479"/>
      <c r="N59" s="479"/>
    </row>
    <row r="60" spans="1:14" s="499" customFormat="1" ht="15" customHeight="1">
      <c r="A60" s="500">
        <v>1953</v>
      </c>
      <c r="B60" s="501">
        <v>308426</v>
      </c>
      <c r="C60" s="502"/>
      <c r="D60" s="503"/>
      <c r="E60" s="504"/>
      <c r="F60" s="505">
        <v>0.84689999999999999</v>
      </c>
      <c r="G60" s="506">
        <v>0.89129999999999998</v>
      </c>
      <c r="H60" s="505">
        <v>0.89180000000000004</v>
      </c>
      <c r="I60" s="507">
        <v>0.91369999999999996</v>
      </c>
      <c r="J60" s="508">
        <v>26</v>
      </c>
      <c r="K60" s="509">
        <v>23.2</v>
      </c>
      <c r="L60" s="479"/>
      <c r="M60" s="479"/>
      <c r="N60" s="479"/>
    </row>
    <row r="61" spans="1:14" s="499" customFormat="1" ht="15" customHeight="1">
      <c r="A61" s="500">
        <v>1954</v>
      </c>
      <c r="B61" s="501">
        <v>314453</v>
      </c>
      <c r="C61" s="502"/>
      <c r="D61" s="503"/>
      <c r="E61" s="504"/>
      <c r="F61" s="505">
        <v>0.86660000000000004</v>
      </c>
      <c r="G61" s="506">
        <v>0.92049999999999998</v>
      </c>
      <c r="H61" s="505">
        <v>0.89890000000000003</v>
      </c>
      <c r="I61" s="507">
        <v>0.92010000000000003</v>
      </c>
      <c r="J61" s="508">
        <v>26</v>
      </c>
      <c r="K61" s="509">
        <v>23.2</v>
      </c>
      <c r="L61" s="479"/>
      <c r="M61" s="479"/>
      <c r="N61" s="479"/>
    </row>
    <row r="62" spans="1:14" s="499" customFormat="1" ht="15" customHeight="1">
      <c r="A62" s="500">
        <v>1955</v>
      </c>
      <c r="B62" s="501">
        <v>312703</v>
      </c>
      <c r="C62" s="502"/>
      <c r="D62" s="503"/>
      <c r="E62" s="504"/>
      <c r="F62" s="505">
        <v>0.86670000000000003</v>
      </c>
      <c r="G62" s="506">
        <v>0.92620000000000002</v>
      </c>
      <c r="H62" s="505">
        <v>0.89949999999999997</v>
      </c>
      <c r="I62" s="507">
        <v>0.92300000000000004</v>
      </c>
      <c r="J62" s="508">
        <v>26</v>
      </c>
      <c r="K62" s="509">
        <v>23.2</v>
      </c>
      <c r="L62" s="479"/>
      <c r="M62" s="479"/>
      <c r="N62" s="479"/>
    </row>
    <row r="63" spans="1:14" s="499" customFormat="1" ht="15" customHeight="1">
      <c r="A63" s="500">
        <v>1956</v>
      </c>
      <c r="B63" s="501">
        <v>293450</v>
      </c>
      <c r="C63" s="502"/>
      <c r="D63" s="503"/>
      <c r="E63" s="504"/>
      <c r="F63" s="505">
        <v>0.81169999999999998</v>
      </c>
      <c r="G63" s="506">
        <v>0.87170000000000003</v>
      </c>
      <c r="H63" s="505">
        <v>0.88870000000000005</v>
      </c>
      <c r="I63" s="507">
        <v>0.91479999999999995</v>
      </c>
      <c r="J63" s="508">
        <v>26.1</v>
      </c>
      <c r="K63" s="509">
        <v>23.4</v>
      </c>
      <c r="L63" s="479"/>
      <c r="M63" s="479"/>
      <c r="N63" s="479"/>
    </row>
    <row r="64" spans="1:14" s="499" customFormat="1" ht="15" customHeight="1">
      <c r="A64" s="500">
        <v>1957</v>
      </c>
      <c r="B64" s="501">
        <v>310509</v>
      </c>
      <c r="C64" s="502"/>
      <c r="D64" s="503"/>
      <c r="E64" s="504"/>
      <c r="F64" s="505">
        <v>0.86580000000000001</v>
      </c>
      <c r="G64" s="506">
        <v>0.94020000000000004</v>
      </c>
      <c r="H64" s="505">
        <v>0.89810000000000001</v>
      </c>
      <c r="I64" s="507">
        <v>0.92830000000000001</v>
      </c>
      <c r="J64" s="508">
        <v>26</v>
      </c>
      <c r="K64" s="509">
        <v>23.3</v>
      </c>
      <c r="L64" s="479"/>
      <c r="M64" s="479"/>
      <c r="N64" s="479"/>
    </row>
    <row r="65" spans="1:14" s="499" customFormat="1" ht="15" customHeight="1">
      <c r="A65" s="500">
        <v>1958</v>
      </c>
      <c r="B65" s="501">
        <v>312133</v>
      </c>
      <c r="C65" s="502"/>
      <c r="D65" s="503"/>
      <c r="E65" s="504"/>
      <c r="F65" s="505">
        <v>0.87780000000000002</v>
      </c>
      <c r="G65" s="506">
        <v>0.96060000000000001</v>
      </c>
      <c r="H65" s="505">
        <v>0.8962</v>
      </c>
      <c r="I65" s="507">
        <v>0.93059999999999998</v>
      </c>
      <c r="J65" s="508">
        <v>26</v>
      </c>
      <c r="K65" s="509">
        <v>23.2</v>
      </c>
      <c r="L65" s="479"/>
      <c r="M65" s="479"/>
      <c r="N65" s="479"/>
    </row>
    <row r="66" spans="1:14" s="499" customFormat="1" ht="15" customHeight="1">
      <c r="A66" s="500">
        <v>1959</v>
      </c>
      <c r="B66" s="501">
        <v>320821</v>
      </c>
      <c r="C66" s="502"/>
      <c r="D66" s="503"/>
      <c r="E66" s="504"/>
      <c r="F66" s="505">
        <v>0.91620000000000001</v>
      </c>
      <c r="G66" s="506">
        <v>1.0085</v>
      </c>
      <c r="H66" s="505">
        <v>0.89900000000000002</v>
      </c>
      <c r="I66" s="507">
        <v>0.93899999999999995</v>
      </c>
      <c r="J66" s="508">
        <v>25.8</v>
      </c>
      <c r="K66" s="509">
        <v>23.1</v>
      </c>
      <c r="L66" s="479"/>
      <c r="M66" s="479"/>
      <c r="N66" s="479"/>
    </row>
    <row r="67" spans="1:14" s="499" customFormat="1" ht="15" customHeight="1">
      <c r="A67" s="500">
        <v>1960</v>
      </c>
      <c r="B67" s="501">
        <v>319944</v>
      </c>
      <c r="C67" s="502"/>
      <c r="D67" s="503"/>
      <c r="E67" s="504"/>
      <c r="F67" s="505">
        <v>0.92759999999999998</v>
      </c>
      <c r="G67" s="506">
        <v>1.0251999999999999</v>
      </c>
      <c r="H67" s="505">
        <v>0.89780000000000004</v>
      </c>
      <c r="I67" s="507">
        <v>0.94310000000000005</v>
      </c>
      <c r="J67" s="508">
        <v>25.7</v>
      </c>
      <c r="K67" s="509">
        <v>23.1</v>
      </c>
      <c r="L67" s="479"/>
      <c r="M67" s="479"/>
      <c r="N67" s="479"/>
    </row>
    <row r="68" spans="1:14" s="499" customFormat="1" ht="15" customHeight="1">
      <c r="A68" s="500">
        <v>1961</v>
      </c>
      <c r="B68" s="501">
        <v>314841</v>
      </c>
      <c r="C68" s="502"/>
      <c r="D68" s="503"/>
      <c r="E68" s="504"/>
      <c r="F68" s="505">
        <v>0.92</v>
      </c>
      <c r="G68" s="506">
        <v>1.0183</v>
      </c>
      <c r="H68" s="505">
        <v>0.89419999999999999</v>
      </c>
      <c r="I68" s="507">
        <v>0.94399999999999995</v>
      </c>
      <c r="J68" s="508">
        <v>25.7</v>
      </c>
      <c r="K68" s="509">
        <v>23</v>
      </c>
      <c r="L68" s="479"/>
      <c r="M68" s="479"/>
      <c r="N68" s="479"/>
    </row>
    <row r="69" spans="1:14" s="499" customFormat="1" ht="15" customHeight="1">
      <c r="A69" s="500">
        <v>1962</v>
      </c>
      <c r="B69" s="501">
        <v>316873</v>
      </c>
      <c r="C69" s="502"/>
      <c r="D69" s="503"/>
      <c r="E69" s="504"/>
      <c r="F69" s="505">
        <v>0.92989999999999995</v>
      </c>
      <c r="G69" s="506">
        <v>1.0167999999999999</v>
      </c>
      <c r="H69" s="505">
        <v>0.8881</v>
      </c>
      <c r="I69" s="507">
        <v>0.94489999999999996</v>
      </c>
      <c r="J69" s="508">
        <v>25.5</v>
      </c>
      <c r="K69" s="509">
        <v>23</v>
      </c>
      <c r="L69" s="479"/>
      <c r="M69" s="479"/>
      <c r="N69" s="479"/>
    </row>
    <row r="70" spans="1:14" s="499" customFormat="1" ht="15" customHeight="1">
      <c r="A70" s="500">
        <v>1963</v>
      </c>
      <c r="B70" s="501">
        <v>339463</v>
      </c>
      <c r="C70" s="502"/>
      <c r="D70" s="503"/>
      <c r="E70" s="504"/>
      <c r="F70" s="505">
        <v>1.0127999999999999</v>
      </c>
      <c r="G70" s="506">
        <v>1.0666</v>
      </c>
      <c r="H70" s="505">
        <v>0.89790000000000003</v>
      </c>
      <c r="I70" s="507">
        <v>0.95069999999999999</v>
      </c>
      <c r="J70" s="508">
        <v>25.1</v>
      </c>
      <c r="K70" s="509">
        <v>22.8</v>
      </c>
      <c r="L70" s="479"/>
      <c r="M70" s="479"/>
      <c r="N70" s="479"/>
    </row>
    <row r="71" spans="1:14" s="499" customFormat="1" ht="15" customHeight="1">
      <c r="A71" s="500">
        <v>1964</v>
      </c>
      <c r="B71" s="501">
        <v>347525</v>
      </c>
      <c r="C71" s="502"/>
      <c r="D71" s="503"/>
      <c r="E71" s="504"/>
      <c r="F71" s="505">
        <v>1.0296000000000001</v>
      </c>
      <c r="G71" s="506">
        <v>1.0491999999999999</v>
      </c>
      <c r="H71" s="505">
        <v>0.90400000000000003</v>
      </c>
      <c r="I71" s="507">
        <v>0.95169999999999999</v>
      </c>
      <c r="J71" s="508">
        <v>25</v>
      </c>
      <c r="K71" s="509">
        <v>22.7</v>
      </c>
      <c r="L71" s="479"/>
      <c r="M71" s="479"/>
      <c r="N71" s="479"/>
    </row>
    <row r="72" spans="1:14" s="499" customFormat="1" ht="15" customHeight="1">
      <c r="A72" s="500">
        <v>1965</v>
      </c>
      <c r="B72" s="501">
        <v>346308</v>
      </c>
      <c r="C72" s="502"/>
      <c r="D72" s="503"/>
      <c r="E72" s="504"/>
      <c r="F72" s="505">
        <v>1.0128999999999999</v>
      </c>
      <c r="G72" s="506">
        <v>0.99299999999999999</v>
      </c>
      <c r="H72" s="505">
        <v>0.90469999999999995</v>
      </c>
      <c r="I72" s="507">
        <v>0.94589999999999996</v>
      </c>
      <c r="J72" s="508">
        <v>24.9</v>
      </c>
      <c r="K72" s="509">
        <v>22.7</v>
      </c>
      <c r="L72" s="479"/>
      <c r="M72" s="479"/>
      <c r="N72" s="479"/>
    </row>
    <row r="73" spans="1:14" s="499" customFormat="1" ht="15" customHeight="1">
      <c r="A73" s="500">
        <v>1966</v>
      </c>
      <c r="B73" s="501">
        <v>339746</v>
      </c>
      <c r="C73" s="502"/>
      <c r="D73" s="503"/>
      <c r="E73" s="504"/>
      <c r="F73" s="505">
        <v>0.9708</v>
      </c>
      <c r="G73" s="506">
        <v>0.92030000000000001</v>
      </c>
      <c r="H73" s="505">
        <v>0.90049999999999997</v>
      </c>
      <c r="I73" s="507">
        <v>0.93520000000000003</v>
      </c>
      <c r="J73" s="508">
        <v>24.9</v>
      </c>
      <c r="K73" s="509">
        <v>22.7</v>
      </c>
      <c r="L73" s="479"/>
      <c r="M73" s="479"/>
      <c r="N73" s="479"/>
    </row>
    <row r="74" spans="1:14" s="499" customFormat="1" ht="15" customHeight="1">
      <c r="A74" s="500">
        <v>1967</v>
      </c>
      <c r="B74" s="501">
        <v>345578</v>
      </c>
      <c r="C74" s="502"/>
      <c r="D74" s="503"/>
      <c r="E74" s="504"/>
      <c r="F74" s="505">
        <v>0.88670000000000004</v>
      </c>
      <c r="G74" s="506">
        <v>0.88719999999999999</v>
      </c>
      <c r="H74" s="505">
        <v>0.87029999999999996</v>
      </c>
      <c r="I74" s="507">
        <v>0.92679999999999996</v>
      </c>
      <c r="J74" s="508">
        <v>24.9</v>
      </c>
      <c r="K74" s="509">
        <v>22.7</v>
      </c>
      <c r="L74" s="479"/>
      <c r="M74" s="479"/>
      <c r="N74" s="479"/>
    </row>
    <row r="75" spans="1:14" s="499" customFormat="1" ht="15" customHeight="1">
      <c r="A75" s="500">
        <v>1968</v>
      </c>
      <c r="B75" s="501">
        <v>356615</v>
      </c>
      <c r="C75" s="502"/>
      <c r="D75" s="503"/>
      <c r="E75" s="504"/>
      <c r="F75" s="505">
        <v>0.92049999999999998</v>
      </c>
      <c r="G75" s="506">
        <v>0.88090000000000002</v>
      </c>
      <c r="H75" s="505">
        <v>0.89359999999999995</v>
      </c>
      <c r="I75" s="507">
        <v>0.92449999999999999</v>
      </c>
      <c r="J75" s="508">
        <v>24.8</v>
      </c>
      <c r="K75" s="509">
        <v>22.7</v>
      </c>
      <c r="L75" s="479"/>
      <c r="M75" s="479"/>
      <c r="N75" s="479"/>
    </row>
    <row r="76" spans="1:14" s="499" customFormat="1" ht="15" customHeight="1">
      <c r="A76" s="500">
        <v>1969</v>
      </c>
      <c r="B76" s="501">
        <v>380829</v>
      </c>
      <c r="C76" s="502"/>
      <c r="D76" s="503"/>
      <c r="E76" s="504"/>
      <c r="F76" s="505">
        <v>0.92869999999999997</v>
      </c>
      <c r="G76" s="506">
        <v>0.90969999999999995</v>
      </c>
      <c r="H76" s="505">
        <v>0.89949999999999997</v>
      </c>
      <c r="I76" s="507">
        <v>0.92959999999999998</v>
      </c>
      <c r="J76" s="508">
        <v>24.8</v>
      </c>
      <c r="K76" s="509">
        <v>22.7</v>
      </c>
      <c r="L76" s="479"/>
      <c r="M76" s="479"/>
      <c r="N76" s="479"/>
    </row>
    <row r="77" spans="1:14" s="499" customFormat="1" ht="15" customHeight="1">
      <c r="A77" s="500">
        <v>1970</v>
      </c>
      <c r="B77" s="501">
        <v>393686</v>
      </c>
      <c r="C77" s="502"/>
      <c r="D77" s="503"/>
      <c r="E77" s="504"/>
      <c r="F77" s="505">
        <v>0.91549999999999998</v>
      </c>
      <c r="G77" s="506">
        <v>0.91969999999999996</v>
      </c>
      <c r="H77" s="505">
        <v>0.8982</v>
      </c>
      <c r="I77" s="507">
        <v>0.93089999999999995</v>
      </c>
      <c r="J77" s="508">
        <v>24.7</v>
      </c>
      <c r="K77" s="509">
        <v>22.6</v>
      </c>
      <c r="L77" s="479"/>
      <c r="M77" s="479"/>
      <c r="N77" s="479"/>
    </row>
    <row r="78" spans="1:14" s="499" customFormat="1" ht="15" customHeight="1">
      <c r="A78" s="500">
        <v>1971</v>
      </c>
      <c r="B78" s="501">
        <v>406416</v>
      </c>
      <c r="C78" s="502"/>
      <c r="D78" s="503"/>
      <c r="E78" s="504"/>
      <c r="F78" s="505">
        <v>0.91339999999999999</v>
      </c>
      <c r="G78" s="506">
        <v>0.93540000000000001</v>
      </c>
      <c r="H78" s="505">
        <v>0.89859999999999995</v>
      </c>
      <c r="I78" s="507">
        <v>0.93359999999999999</v>
      </c>
      <c r="J78" s="508">
        <v>24.6</v>
      </c>
      <c r="K78" s="509">
        <v>22.6</v>
      </c>
      <c r="L78" s="479"/>
      <c r="M78" s="479"/>
      <c r="N78" s="479"/>
    </row>
    <row r="79" spans="1:14" s="499" customFormat="1" ht="15" customHeight="1">
      <c r="A79" s="500">
        <v>1972</v>
      </c>
      <c r="B79" s="501">
        <v>416521</v>
      </c>
      <c r="C79" s="502"/>
      <c r="D79" s="503"/>
      <c r="E79" s="504"/>
      <c r="F79" s="505">
        <v>0.91659999999999997</v>
      </c>
      <c r="G79" s="506">
        <v>0.94789999999999996</v>
      </c>
      <c r="H79" s="505">
        <v>0.90029999999999999</v>
      </c>
      <c r="I79" s="507">
        <v>0.93430000000000002</v>
      </c>
      <c r="J79" s="508">
        <v>24.6</v>
      </c>
      <c r="K79" s="509">
        <v>22.5</v>
      </c>
      <c r="L79" s="479"/>
      <c r="M79" s="479"/>
      <c r="N79" s="479"/>
    </row>
    <row r="80" spans="1:14" s="499" customFormat="1" ht="15" customHeight="1">
      <c r="A80" s="500">
        <v>1973</v>
      </c>
      <c r="B80" s="501">
        <v>400740</v>
      </c>
      <c r="C80" s="502"/>
      <c r="D80" s="503"/>
      <c r="E80" s="504"/>
      <c r="F80" s="505">
        <v>0.87029999999999996</v>
      </c>
      <c r="G80" s="506">
        <v>0.90590000000000004</v>
      </c>
      <c r="H80" s="505">
        <v>0.89049999999999996</v>
      </c>
      <c r="I80" s="507">
        <v>0.92620000000000002</v>
      </c>
      <c r="J80" s="508">
        <v>24.5</v>
      </c>
      <c r="K80" s="509">
        <v>22.5</v>
      </c>
      <c r="L80" s="479"/>
      <c r="M80" s="479"/>
      <c r="N80" s="479"/>
    </row>
    <row r="81" spans="1:14" s="499" customFormat="1" ht="15" customHeight="1">
      <c r="A81" s="500">
        <v>1974</v>
      </c>
      <c r="B81" s="501">
        <v>394755</v>
      </c>
      <c r="C81" s="502"/>
      <c r="D81" s="503"/>
      <c r="E81" s="504"/>
      <c r="F81" s="505">
        <v>0.84850000000000003</v>
      </c>
      <c r="G81" s="506">
        <v>0.88549999999999995</v>
      </c>
      <c r="H81" s="505">
        <v>0.88729999999999998</v>
      </c>
      <c r="I81" s="507">
        <v>0.92069999999999996</v>
      </c>
      <c r="J81" s="508">
        <v>24.6</v>
      </c>
      <c r="K81" s="509">
        <v>22.5</v>
      </c>
      <c r="L81" s="479"/>
      <c r="M81" s="479"/>
      <c r="N81" s="479"/>
    </row>
    <row r="82" spans="1:14" s="499" customFormat="1" ht="15" customHeight="1">
      <c r="A82" s="500">
        <v>1975</v>
      </c>
      <c r="B82" s="501">
        <v>387379</v>
      </c>
      <c r="C82" s="502"/>
      <c r="D82" s="503"/>
      <c r="E82" s="504"/>
      <c r="F82" s="505">
        <v>0.82310000000000005</v>
      </c>
      <c r="G82" s="506">
        <v>0.85840000000000005</v>
      </c>
      <c r="H82" s="505">
        <v>0.88090000000000002</v>
      </c>
      <c r="I82" s="507">
        <v>0.91369999999999996</v>
      </c>
      <c r="J82" s="508">
        <v>24.6</v>
      </c>
      <c r="K82" s="509">
        <v>22.5</v>
      </c>
      <c r="L82" s="479"/>
      <c r="M82" s="479"/>
      <c r="N82" s="479"/>
    </row>
    <row r="83" spans="1:14" s="499" customFormat="1" ht="15" customHeight="1">
      <c r="A83" s="500">
        <v>1976</v>
      </c>
      <c r="B83" s="501">
        <v>374003</v>
      </c>
      <c r="C83" s="502"/>
      <c r="D83" s="503"/>
      <c r="E83" s="504"/>
      <c r="F83" s="505">
        <v>0.79159999999999997</v>
      </c>
      <c r="G83" s="506">
        <v>0.82189999999999996</v>
      </c>
      <c r="H83" s="505">
        <v>0.87060000000000004</v>
      </c>
      <c r="I83" s="507">
        <v>0.90390000000000004</v>
      </c>
      <c r="J83" s="508">
        <v>24.7</v>
      </c>
      <c r="K83" s="509">
        <v>22.6</v>
      </c>
      <c r="L83" s="479"/>
      <c r="M83" s="479"/>
      <c r="N83" s="479"/>
    </row>
    <row r="84" spans="1:14" s="499" customFormat="1" ht="15" customHeight="1">
      <c r="A84" s="500">
        <v>1977</v>
      </c>
      <c r="B84" s="501">
        <v>368166</v>
      </c>
      <c r="C84" s="502"/>
      <c r="D84" s="503"/>
      <c r="E84" s="504"/>
      <c r="F84" s="505">
        <v>0.77059999999999995</v>
      </c>
      <c r="G84" s="506">
        <v>0.79730000000000001</v>
      </c>
      <c r="H84" s="505">
        <v>0.86519999999999997</v>
      </c>
      <c r="I84" s="507">
        <v>0.8972</v>
      </c>
      <c r="J84" s="508">
        <v>24.8</v>
      </c>
      <c r="K84" s="509">
        <v>22.7</v>
      </c>
      <c r="L84" s="479"/>
      <c r="M84" s="479"/>
      <c r="N84" s="479"/>
    </row>
    <row r="85" spans="1:14" s="499" customFormat="1" ht="15" customHeight="1">
      <c r="A85" s="500">
        <v>1978</v>
      </c>
      <c r="B85" s="501">
        <v>354628</v>
      </c>
      <c r="C85" s="502"/>
      <c r="D85" s="503"/>
      <c r="E85" s="504"/>
      <c r="F85" s="505">
        <v>0.73819999999999997</v>
      </c>
      <c r="G85" s="506">
        <v>0.76090000000000002</v>
      </c>
      <c r="H85" s="505">
        <v>0.85340000000000005</v>
      </c>
      <c r="I85" s="507">
        <v>0.88429999999999997</v>
      </c>
      <c r="J85" s="508">
        <v>25</v>
      </c>
      <c r="K85" s="509">
        <v>22.8</v>
      </c>
      <c r="L85" s="479"/>
      <c r="M85" s="479"/>
      <c r="N85" s="479"/>
    </row>
    <row r="86" spans="1:14" s="499" customFormat="1" ht="15" customHeight="1">
      <c r="A86" s="500">
        <v>1979</v>
      </c>
      <c r="B86" s="501">
        <v>340405</v>
      </c>
      <c r="C86" s="502"/>
      <c r="D86" s="503"/>
      <c r="E86" s="504"/>
      <c r="F86" s="505">
        <v>0.70479999999999998</v>
      </c>
      <c r="G86" s="506">
        <v>0.72550000000000003</v>
      </c>
      <c r="H86" s="505">
        <v>0.83479999999999999</v>
      </c>
      <c r="I86" s="507">
        <v>0.86680000000000001</v>
      </c>
      <c r="J86" s="508">
        <v>25</v>
      </c>
      <c r="K86" s="509">
        <v>22.9</v>
      </c>
      <c r="L86" s="479"/>
      <c r="M86" s="479"/>
      <c r="N86" s="479"/>
    </row>
    <row r="87" spans="1:14" s="499" customFormat="1" ht="15" customHeight="1">
      <c r="A87" s="500">
        <v>1980</v>
      </c>
      <c r="B87" s="501">
        <v>334377</v>
      </c>
      <c r="C87" s="502"/>
      <c r="D87" s="503"/>
      <c r="E87" s="504"/>
      <c r="F87" s="505">
        <v>0.68940000000000001</v>
      </c>
      <c r="G87" s="506">
        <v>0.70689999999999997</v>
      </c>
      <c r="H87" s="505">
        <v>0.82269999999999999</v>
      </c>
      <c r="I87" s="507">
        <v>0.85529999999999995</v>
      </c>
      <c r="J87" s="508">
        <v>25.1</v>
      </c>
      <c r="K87" s="509">
        <v>23</v>
      </c>
      <c r="L87" s="479"/>
      <c r="M87" s="479"/>
      <c r="N87" s="479"/>
    </row>
    <row r="88" spans="1:14" s="499" customFormat="1" ht="15" customHeight="1">
      <c r="A88" s="500">
        <v>1981</v>
      </c>
      <c r="B88" s="501">
        <v>315117</v>
      </c>
      <c r="C88" s="502"/>
      <c r="D88" s="503"/>
      <c r="E88" s="504"/>
      <c r="F88" s="505">
        <v>0.64380000000000004</v>
      </c>
      <c r="G88" s="506">
        <v>0.65810000000000002</v>
      </c>
      <c r="H88" s="505">
        <v>0.79679999999999995</v>
      </c>
      <c r="I88" s="507">
        <v>0.83040000000000003</v>
      </c>
      <c r="J88" s="508">
        <v>25.3</v>
      </c>
      <c r="K88" s="509">
        <v>23.1</v>
      </c>
      <c r="L88" s="479"/>
      <c r="M88" s="479"/>
      <c r="N88" s="479"/>
    </row>
    <row r="89" spans="1:14" s="499" customFormat="1" ht="15" customHeight="1">
      <c r="A89" s="500">
        <v>1982</v>
      </c>
      <c r="B89" s="501">
        <v>312405</v>
      </c>
      <c r="C89" s="502"/>
      <c r="D89" s="503"/>
      <c r="E89" s="504"/>
      <c r="F89" s="505">
        <v>0.63449999999999995</v>
      </c>
      <c r="G89" s="506">
        <v>0.64839999999999998</v>
      </c>
      <c r="H89" s="505">
        <v>0.78659999999999997</v>
      </c>
      <c r="I89" s="507">
        <v>0.82050000000000001</v>
      </c>
      <c r="J89" s="508">
        <v>25.5</v>
      </c>
      <c r="K89" s="509">
        <v>23.3</v>
      </c>
      <c r="L89" s="479"/>
      <c r="M89" s="479"/>
      <c r="N89" s="479"/>
    </row>
    <row r="90" spans="1:14" s="499" customFormat="1" ht="15" customHeight="1">
      <c r="A90" s="500">
        <v>1983</v>
      </c>
      <c r="B90" s="501">
        <v>300513</v>
      </c>
      <c r="C90" s="502"/>
      <c r="D90" s="503"/>
      <c r="E90" s="504"/>
      <c r="F90" s="505">
        <v>0.60550000000000004</v>
      </c>
      <c r="G90" s="506">
        <v>0.61519999999999997</v>
      </c>
      <c r="H90" s="505">
        <v>0.76500000000000001</v>
      </c>
      <c r="I90" s="507">
        <v>0.79759999999999998</v>
      </c>
      <c r="J90" s="508">
        <v>25.7</v>
      </c>
      <c r="K90" s="509">
        <v>23.6</v>
      </c>
      <c r="L90" s="479"/>
      <c r="M90" s="479"/>
      <c r="N90" s="479"/>
    </row>
    <row r="91" spans="1:14" s="499" customFormat="1" ht="15" customHeight="1">
      <c r="A91" s="500">
        <v>1984</v>
      </c>
      <c r="B91" s="501">
        <v>281402</v>
      </c>
      <c r="C91" s="502"/>
      <c r="D91" s="503"/>
      <c r="E91" s="504"/>
      <c r="F91" s="505">
        <v>0.56069999999999998</v>
      </c>
      <c r="G91" s="506">
        <v>0.56930000000000003</v>
      </c>
      <c r="H91" s="505">
        <v>0.73299999999999998</v>
      </c>
      <c r="I91" s="507">
        <v>0.7661</v>
      </c>
      <c r="J91" s="508">
        <v>25.9</v>
      </c>
      <c r="K91" s="509">
        <v>23.9</v>
      </c>
      <c r="L91" s="479"/>
      <c r="M91" s="479"/>
      <c r="N91" s="479"/>
    </row>
    <row r="92" spans="1:14" s="499" customFormat="1" ht="15" customHeight="1">
      <c r="A92" s="500">
        <v>1985</v>
      </c>
      <c r="B92" s="501">
        <v>269419</v>
      </c>
      <c r="C92" s="502"/>
      <c r="D92" s="503"/>
      <c r="E92" s="504"/>
      <c r="F92" s="505">
        <v>0.52969999999999995</v>
      </c>
      <c r="G92" s="506">
        <v>0.53720000000000001</v>
      </c>
      <c r="H92" s="505">
        <v>0.70809999999999995</v>
      </c>
      <c r="I92" s="507">
        <v>0.74219999999999997</v>
      </c>
      <c r="J92" s="508">
        <v>26.3</v>
      </c>
      <c r="K92" s="509">
        <v>24.2</v>
      </c>
      <c r="L92" s="479"/>
      <c r="M92" s="479"/>
      <c r="N92" s="479"/>
    </row>
    <row r="93" spans="1:14" s="499" customFormat="1" ht="15" customHeight="1">
      <c r="A93" s="500">
        <v>1986</v>
      </c>
      <c r="B93" s="501">
        <v>265678</v>
      </c>
      <c r="C93" s="502"/>
      <c r="D93" s="503"/>
      <c r="E93" s="504"/>
      <c r="F93" s="505">
        <v>0.51880000000000004</v>
      </c>
      <c r="G93" s="506">
        <v>0.52659999999999996</v>
      </c>
      <c r="H93" s="505">
        <v>0.69259999999999999</v>
      </c>
      <c r="I93" s="507">
        <v>0.72640000000000005</v>
      </c>
      <c r="J93" s="508">
        <v>26.5</v>
      </c>
      <c r="K93" s="509">
        <v>24.5</v>
      </c>
      <c r="L93" s="479"/>
      <c r="M93" s="479"/>
      <c r="N93" s="479"/>
    </row>
    <row r="94" spans="1:14" s="499" customFormat="1" ht="15" customHeight="1">
      <c r="A94" s="500">
        <v>1987</v>
      </c>
      <c r="B94" s="501">
        <v>265177</v>
      </c>
      <c r="C94" s="502"/>
      <c r="D94" s="503"/>
      <c r="E94" s="504"/>
      <c r="F94" s="505">
        <v>0.51019999999999999</v>
      </c>
      <c r="G94" s="506">
        <v>0.52</v>
      </c>
      <c r="H94" s="505">
        <v>0.68169999999999997</v>
      </c>
      <c r="I94" s="507">
        <v>0.71599999999999997</v>
      </c>
      <c r="J94" s="508">
        <v>26.8</v>
      </c>
      <c r="K94" s="509">
        <v>24.8</v>
      </c>
      <c r="L94" s="479"/>
      <c r="M94" s="479"/>
      <c r="N94" s="479"/>
    </row>
    <row r="95" spans="1:14" s="499" customFormat="1" ht="15" customHeight="1">
      <c r="A95" s="500">
        <v>1988</v>
      </c>
      <c r="B95" s="501">
        <v>271124</v>
      </c>
      <c r="C95" s="502"/>
      <c r="D95" s="503"/>
      <c r="E95" s="504"/>
      <c r="F95" s="505">
        <v>0.52229999999999999</v>
      </c>
      <c r="G95" s="506">
        <v>0.53239999999999998</v>
      </c>
      <c r="H95" s="505">
        <v>0.68120000000000003</v>
      </c>
      <c r="I95" s="507">
        <v>0.71619999999999995</v>
      </c>
      <c r="J95" s="508">
        <v>27.1</v>
      </c>
      <c r="K95" s="509">
        <v>25</v>
      </c>
      <c r="L95" s="479"/>
      <c r="M95" s="479"/>
      <c r="N95" s="479"/>
    </row>
    <row r="96" spans="1:14" s="499" customFormat="1" ht="15" customHeight="1">
      <c r="A96" s="500">
        <v>1989</v>
      </c>
      <c r="B96" s="501">
        <v>279900</v>
      </c>
      <c r="C96" s="502"/>
      <c r="D96" s="503"/>
      <c r="E96" s="504"/>
      <c r="F96" s="505">
        <v>0.53820000000000001</v>
      </c>
      <c r="G96" s="506">
        <v>0.54890000000000005</v>
      </c>
      <c r="H96" s="505">
        <v>0.68610000000000004</v>
      </c>
      <c r="I96" s="507">
        <v>0.71950000000000003</v>
      </c>
      <c r="J96" s="508">
        <v>27.3</v>
      </c>
      <c r="K96" s="509">
        <v>25.3</v>
      </c>
      <c r="L96" s="479"/>
      <c r="M96" s="479"/>
      <c r="N96" s="479"/>
    </row>
    <row r="97" spans="1:14" s="499" customFormat="1" ht="15" customHeight="1">
      <c r="A97" s="500">
        <v>1990</v>
      </c>
      <c r="B97" s="501">
        <v>287099</v>
      </c>
      <c r="C97" s="502"/>
      <c r="D97" s="503">
        <v>294690</v>
      </c>
      <c r="E97" s="504"/>
      <c r="F97" s="505">
        <v>0.55230000000000001</v>
      </c>
      <c r="G97" s="506">
        <v>0.5635</v>
      </c>
      <c r="H97" s="505">
        <v>0.68859999999999999</v>
      </c>
      <c r="I97" s="507">
        <v>0.72160000000000002</v>
      </c>
      <c r="J97" s="508">
        <v>27.6</v>
      </c>
      <c r="K97" s="509">
        <v>25.6</v>
      </c>
      <c r="L97" s="479"/>
      <c r="M97" s="479"/>
      <c r="N97" s="479"/>
    </row>
    <row r="98" spans="1:14" s="499" customFormat="1" ht="15" customHeight="1">
      <c r="A98" s="500">
        <v>1991</v>
      </c>
      <c r="B98" s="501">
        <v>280175</v>
      </c>
      <c r="C98" s="502"/>
      <c r="D98" s="503">
        <v>287897</v>
      </c>
      <c r="E98" s="504"/>
      <c r="F98" s="505">
        <v>0.53990000000000005</v>
      </c>
      <c r="G98" s="506">
        <v>0.5494</v>
      </c>
      <c r="H98" s="505">
        <v>0.67349999999999999</v>
      </c>
      <c r="I98" s="507">
        <v>0.7056</v>
      </c>
      <c r="J98" s="508">
        <v>27.8</v>
      </c>
      <c r="K98" s="509">
        <v>25.8</v>
      </c>
      <c r="L98" s="479"/>
      <c r="M98" s="479"/>
      <c r="N98" s="479"/>
    </row>
    <row r="99" spans="1:14" s="499" customFormat="1" ht="15" customHeight="1">
      <c r="A99" s="510">
        <v>1992</v>
      </c>
      <c r="B99" s="501">
        <v>271427</v>
      </c>
      <c r="C99" s="502"/>
      <c r="D99" s="503">
        <v>279338</v>
      </c>
      <c r="E99" s="504"/>
      <c r="F99" s="505">
        <v>0.52070000000000005</v>
      </c>
      <c r="G99" s="506">
        <v>0.53190000000000004</v>
      </c>
      <c r="H99" s="505">
        <v>0.65580000000000005</v>
      </c>
      <c r="I99" s="507">
        <v>0.68840000000000001</v>
      </c>
      <c r="J99" s="508">
        <v>28.1</v>
      </c>
      <c r="K99" s="509">
        <v>26.1</v>
      </c>
      <c r="L99" s="479"/>
      <c r="M99" s="479"/>
      <c r="N99" s="479"/>
    </row>
    <row r="100" spans="1:14" s="499" customFormat="1" ht="15" customHeight="1">
      <c r="A100" s="510">
        <v>1993</v>
      </c>
      <c r="B100" s="501">
        <v>255190</v>
      </c>
      <c r="C100" s="502"/>
      <c r="D100" s="503">
        <v>262696</v>
      </c>
      <c r="E100" s="504"/>
      <c r="F100" s="505">
        <v>0.48770000000000002</v>
      </c>
      <c r="G100" s="506">
        <v>0.498</v>
      </c>
      <c r="H100" s="505">
        <v>0.62749999999999995</v>
      </c>
      <c r="I100" s="507">
        <v>0.66110000000000002</v>
      </c>
      <c r="J100" s="508">
        <v>28.4</v>
      </c>
      <c r="K100" s="509">
        <v>26.4</v>
      </c>
      <c r="L100" s="479"/>
      <c r="M100" s="479"/>
      <c r="N100" s="479"/>
    </row>
    <row r="101" spans="1:14" s="499" customFormat="1" ht="15" customHeight="1">
      <c r="A101" s="510">
        <v>1994</v>
      </c>
      <c r="B101" s="501">
        <v>253746</v>
      </c>
      <c r="C101" s="502"/>
      <c r="D101" s="503">
        <v>260866</v>
      </c>
      <c r="E101" s="504"/>
      <c r="F101" s="505">
        <v>0.48370000000000002</v>
      </c>
      <c r="G101" s="506">
        <v>0.49530000000000002</v>
      </c>
      <c r="H101" s="505">
        <v>0.61729999999999996</v>
      </c>
      <c r="I101" s="507">
        <v>0.65259999999999996</v>
      </c>
      <c r="J101" s="508">
        <v>28.7</v>
      </c>
      <c r="K101" s="509">
        <v>26.7</v>
      </c>
      <c r="L101" s="479"/>
      <c r="M101" s="479"/>
      <c r="N101" s="479"/>
    </row>
    <row r="102" spans="1:14" s="499" customFormat="1" ht="15" customHeight="1">
      <c r="A102" s="510">
        <v>1995</v>
      </c>
      <c r="B102" s="501">
        <v>254651</v>
      </c>
      <c r="C102" s="502"/>
      <c r="D102" s="503">
        <v>261813</v>
      </c>
      <c r="E102" s="504"/>
      <c r="F102" s="505">
        <v>0.4854</v>
      </c>
      <c r="G102" s="506">
        <v>0.49709999999999999</v>
      </c>
      <c r="H102" s="505">
        <v>0.61219999999999997</v>
      </c>
      <c r="I102" s="507">
        <v>0.64529999999999998</v>
      </c>
      <c r="J102" s="508">
        <v>28.9</v>
      </c>
      <c r="K102" s="509">
        <v>26.9</v>
      </c>
      <c r="L102" s="479"/>
      <c r="M102" s="479"/>
      <c r="N102" s="479"/>
    </row>
    <row r="103" spans="1:14" s="499" customFormat="1" ht="15" customHeight="1">
      <c r="A103" s="510">
        <v>1996</v>
      </c>
      <c r="B103" s="501">
        <v>280072</v>
      </c>
      <c r="C103" s="502"/>
      <c r="D103" s="503">
        <v>287144</v>
      </c>
      <c r="E103" s="504"/>
      <c r="F103" s="505">
        <v>0.53180000000000005</v>
      </c>
      <c r="G103" s="506">
        <v>0.54669999999999996</v>
      </c>
      <c r="H103" s="505">
        <v>0.65180000000000005</v>
      </c>
      <c r="I103" s="507">
        <v>0.68600000000000005</v>
      </c>
      <c r="J103" s="508">
        <v>29.4</v>
      </c>
      <c r="K103" s="509">
        <v>27.4</v>
      </c>
      <c r="L103" s="479"/>
      <c r="M103" s="479"/>
      <c r="N103" s="479"/>
    </row>
    <row r="104" spans="1:14" s="499" customFormat="1" ht="15" customHeight="1">
      <c r="A104" s="510">
        <v>1997</v>
      </c>
      <c r="B104" s="501">
        <v>283984</v>
      </c>
      <c r="C104" s="502"/>
      <c r="D104" s="503">
        <v>291163</v>
      </c>
      <c r="E104" s="504"/>
      <c r="F104" s="505">
        <v>0.54179999999999995</v>
      </c>
      <c r="G104" s="506">
        <v>0.55930000000000002</v>
      </c>
      <c r="H104" s="505">
        <v>0.65190000000000003</v>
      </c>
      <c r="I104" s="507">
        <v>0.68779999999999997</v>
      </c>
      <c r="J104" s="508">
        <v>29.6</v>
      </c>
      <c r="K104" s="509">
        <v>27.6</v>
      </c>
      <c r="L104" s="479"/>
      <c r="M104" s="479"/>
      <c r="N104" s="479"/>
    </row>
    <row r="105" spans="1:14" s="499" customFormat="1" ht="15" customHeight="1">
      <c r="A105" s="510">
        <v>1998</v>
      </c>
      <c r="B105" s="501">
        <v>271361</v>
      </c>
      <c r="C105" s="502"/>
      <c r="D105" s="503">
        <v>278525</v>
      </c>
      <c r="E105" s="504"/>
      <c r="F105" s="505">
        <v>0.52310000000000001</v>
      </c>
      <c r="G105" s="506">
        <v>0.54210000000000003</v>
      </c>
      <c r="H105" s="505">
        <v>0.63029999999999997</v>
      </c>
      <c r="I105" s="507">
        <v>0.66449999999999998</v>
      </c>
      <c r="J105" s="508">
        <v>29.8</v>
      </c>
      <c r="K105" s="509">
        <v>27.7</v>
      </c>
      <c r="L105" s="479"/>
      <c r="M105" s="479"/>
      <c r="N105" s="479"/>
    </row>
    <row r="106" spans="1:14" s="499" customFormat="1" ht="15" customHeight="1">
      <c r="A106" s="510">
        <v>1999</v>
      </c>
      <c r="B106" s="501">
        <v>286191</v>
      </c>
      <c r="C106" s="502"/>
      <c r="D106" s="503">
        <v>293544</v>
      </c>
      <c r="E106" s="504"/>
      <c r="F106" s="505">
        <v>0.55679999999999996</v>
      </c>
      <c r="G106" s="506">
        <v>0.57969999999999999</v>
      </c>
      <c r="H106" s="505">
        <v>0.64670000000000005</v>
      </c>
      <c r="I106" s="507">
        <v>0.68030000000000002</v>
      </c>
      <c r="J106" s="508">
        <v>29.9</v>
      </c>
      <c r="K106" s="509">
        <v>27.8</v>
      </c>
      <c r="L106" s="479"/>
      <c r="M106" s="479"/>
      <c r="N106" s="479"/>
    </row>
    <row r="107" spans="1:14" s="499" customFormat="1" ht="15" customHeight="1">
      <c r="A107" s="510">
        <v>2000</v>
      </c>
      <c r="B107" s="501">
        <v>297922</v>
      </c>
      <c r="C107" s="502"/>
      <c r="D107" s="503">
        <v>305234</v>
      </c>
      <c r="E107" s="504"/>
      <c r="F107" s="505">
        <v>0.58079999999999998</v>
      </c>
      <c r="G107" s="506">
        <v>0.6038</v>
      </c>
      <c r="H107" s="505">
        <v>0.66110000000000002</v>
      </c>
      <c r="I107" s="507">
        <v>0.69410000000000005</v>
      </c>
      <c r="J107" s="508">
        <v>30.2</v>
      </c>
      <c r="K107" s="509">
        <v>28</v>
      </c>
      <c r="L107" s="479"/>
      <c r="M107" s="479"/>
      <c r="N107" s="479"/>
    </row>
    <row r="108" spans="1:14" s="499" customFormat="1" ht="15" customHeight="1">
      <c r="A108" s="510">
        <v>2001</v>
      </c>
      <c r="B108" s="501">
        <v>288255</v>
      </c>
      <c r="C108" s="502"/>
      <c r="D108" s="503">
        <v>295720</v>
      </c>
      <c r="E108" s="504"/>
      <c r="F108" s="505">
        <v>0.57369999999999999</v>
      </c>
      <c r="G108" s="506">
        <v>0.59509999999999996</v>
      </c>
      <c r="H108" s="505">
        <v>0.64780000000000004</v>
      </c>
      <c r="I108" s="507">
        <v>0.68010000000000004</v>
      </c>
      <c r="J108" s="508">
        <v>30.2</v>
      </c>
      <c r="K108" s="509">
        <v>28.1</v>
      </c>
      <c r="L108" s="479"/>
      <c r="M108" s="479"/>
      <c r="N108" s="479"/>
    </row>
    <row r="109" spans="1:14" s="499" customFormat="1" ht="15" customHeight="1">
      <c r="A109" s="510">
        <v>2002</v>
      </c>
      <c r="B109" s="501">
        <v>279087</v>
      </c>
      <c r="C109" s="502"/>
      <c r="D109" s="503">
        <v>286169</v>
      </c>
      <c r="E109" s="504"/>
      <c r="F109" s="505">
        <v>0.55649999999999999</v>
      </c>
      <c r="G109" s="506">
        <v>0.57430000000000003</v>
      </c>
      <c r="H109" s="505">
        <v>0.63339999999999996</v>
      </c>
      <c r="I109" s="507">
        <v>0.66369999999999996</v>
      </c>
      <c r="J109" s="508">
        <v>30.4</v>
      </c>
      <c r="K109" s="509">
        <v>28.3</v>
      </c>
      <c r="L109" s="479"/>
      <c r="M109" s="479"/>
      <c r="N109" s="479"/>
    </row>
    <row r="110" spans="1:14" s="499" customFormat="1" ht="15" customHeight="1">
      <c r="A110" s="510">
        <v>2003</v>
      </c>
      <c r="B110" s="501">
        <v>275963</v>
      </c>
      <c r="C110" s="502"/>
      <c r="D110" s="503">
        <v>282756</v>
      </c>
      <c r="E110" s="504"/>
      <c r="F110" s="505">
        <v>0.54979999999999996</v>
      </c>
      <c r="G110" s="506">
        <v>0.56469999999999998</v>
      </c>
      <c r="H110" s="505">
        <v>0.627</v>
      </c>
      <c r="I110" s="507">
        <v>0.65720000000000001</v>
      </c>
      <c r="J110" s="508">
        <v>30.6</v>
      </c>
      <c r="K110" s="509">
        <v>28.5</v>
      </c>
      <c r="L110" s="479"/>
      <c r="M110" s="479"/>
      <c r="N110" s="479"/>
    </row>
    <row r="111" spans="1:14" s="499" customFormat="1" ht="15" customHeight="1">
      <c r="A111" s="510">
        <v>2004</v>
      </c>
      <c r="B111" s="501">
        <v>271598</v>
      </c>
      <c r="C111" s="502"/>
      <c r="D111" s="503">
        <v>278439</v>
      </c>
      <c r="E111" s="504"/>
      <c r="F111" s="505">
        <v>0.53590000000000004</v>
      </c>
      <c r="G111" s="506">
        <v>0.5494</v>
      </c>
      <c r="H111" s="505">
        <v>0.61560000000000004</v>
      </c>
      <c r="I111" s="507">
        <v>0.64600000000000002</v>
      </c>
      <c r="J111" s="508">
        <v>30.8</v>
      </c>
      <c r="K111" s="509">
        <v>28.8</v>
      </c>
      <c r="L111" s="479"/>
      <c r="M111" s="479"/>
      <c r="N111" s="479"/>
    </row>
    <row r="112" spans="1:14" s="499" customFormat="1" ht="15" customHeight="1">
      <c r="A112" s="510">
        <v>2005</v>
      </c>
      <c r="B112" s="501">
        <v>276303</v>
      </c>
      <c r="C112" s="502"/>
      <c r="D112" s="503">
        <v>283036</v>
      </c>
      <c r="E112" s="504"/>
      <c r="F112" s="505">
        <v>0.53810000000000002</v>
      </c>
      <c r="G112" s="506">
        <v>0.54990000000000006</v>
      </c>
      <c r="H112" s="505">
        <v>0.6169</v>
      </c>
      <c r="I112" s="507">
        <v>0.64700000000000002</v>
      </c>
      <c r="J112" s="508">
        <v>31.1</v>
      </c>
      <c r="K112" s="509">
        <v>29.1</v>
      </c>
      <c r="L112" s="479"/>
      <c r="M112" s="479"/>
      <c r="N112" s="479"/>
    </row>
    <row r="113" spans="1:18" s="499" customFormat="1" ht="15" customHeight="1">
      <c r="A113" s="510">
        <v>2006</v>
      </c>
      <c r="B113" s="501">
        <v>267260</v>
      </c>
      <c r="C113" s="502"/>
      <c r="D113" s="503">
        <v>273914</v>
      </c>
      <c r="E113" s="504"/>
      <c r="F113" s="505">
        <v>0.51770000000000005</v>
      </c>
      <c r="G113" s="506">
        <v>0.5282</v>
      </c>
      <c r="H113" s="505">
        <v>0.59930000000000005</v>
      </c>
      <c r="I113" s="507">
        <v>0.62790000000000001</v>
      </c>
      <c r="J113" s="508">
        <v>31.2</v>
      </c>
      <c r="K113" s="509">
        <v>29.2</v>
      </c>
      <c r="L113" s="479"/>
      <c r="M113" s="479"/>
      <c r="N113" s="479"/>
    </row>
    <row r="114" spans="1:18" s="499" customFormat="1" ht="15" customHeight="1">
      <c r="A114" s="510">
        <v>2007</v>
      </c>
      <c r="B114" s="501">
        <v>267194</v>
      </c>
      <c r="C114" s="502"/>
      <c r="D114" s="503">
        <v>273669</v>
      </c>
      <c r="E114" s="504"/>
      <c r="F114" s="505">
        <v>0.5161</v>
      </c>
      <c r="G114" s="506">
        <v>0.52600000000000002</v>
      </c>
      <c r="H114" s="505">
        <v>0.5948</v>
      </c>
      <c r="I114" s="507">
        <v>0.62390000000000001</v>
      </c>
      <c r="J114" s="508">
        <v>31.4</v>
      </c>
      <c r="K114" s="509">
        <v>29.5</v>
      </c>
      <c r="L114" s="479"/>
      <c r="M114" s="479"/>
      <c r="N114" s="479"/>
    </row>
    <row r="115" spans="1:18" s="499" customFormat="1" ht="15" customHeight="1">
      <c r="A115" s="510">
        <v>2008</v>
      </c>
      <c r="B115" s="501">
        <v>258739</v>
      </c>
      <c r="C115" s="502"/>
      <c r="D115" s="503">
        <v>265404</v>
      </c>
      <c r="E115" s="504"/>
      <c r="F115" s="505">
        <v>0.49859999999999999</v>
      </c>
      <c r="G115" s="506">
        <v>0.5091</v>
      </c>
      <c r="H115" s="505">
        <v>0.57840000000000003</v>
      </c>
      <c r="I115" s="507">
        <v>0.60740000000000005</v>
      </c>
      <c r="J115" s="508">
        <v>31.6</v>
      </c>
      <c r="K115" s="509">
        <v>29.6</v>
      </c>
      <c r="L115" s="479"/>
      <c r="M115" s="479"/>
      <c r="N115" s="479"/>
    </row>
    <row r="116" spans="1:18" s="499" customFormat="1" ht="15" customHeight="1">
      <c r="A116" s="510">
        <v>2009</v>
      </c>
      <c r="B116" s="501">
        <v>245151</v>
      </c>
      <c r="C116" s="502"/>
      <c r="D116" s="503">
        <v>251478</v>
      </c>
      <c r="E116" s="504"/>
      <c r="F116" s="505">
        <v>0.4723</v>
      </c>
      <c r="G116" s="506">
        <v>0.48280000000000001</v>
      </c>
      <c r="H116" s="505">
        <v>0.55330000000000001</v>
      </c>
      <c r="I116" s="507">
        <v>0.5837</v>
      </c>
      <c r="J116" s="508">
        <v>31.7</v>
      </c>
      <c r="K116" s="509">
        <v>29.8</v>
      </c>
      <c r="L116" s="479"/>
      <c r="M116" s="479"/>
      <c r="N116" s="479"/>
    </row>
    <row r="117" spans="1:18" s="499" customFormat="1" ht="15" customHeight="1">
      <c r="A117" s="510">
        <v>2010</v>
      </c>
      <c r="B117" s="501">
        <v>245334</v>
      </c>
      <c r="C117" s="502"/>
      <c r="D117" s="503">
        <v>251654</v>
      </c>
      <c r="E117" s="504"/>
      <c r="F117" s="505">
        <v>0.47260000000000002</v>
      </c>
      <c r="G117" s="506">
        <v>0.48309999999999997</v>
      </c>
      <c r="H117" s="505">
        <v>0.55069999999999997</v>
      </c>
      <c r="I117" s="507">
        <v>0.58169999999999999</v>
      </c>
      <c r="J117" s="508">
        <v>31.8</v>
      </c>
      <c r="K117" s="509">
        <v>30</v>
      </c>
      <c r="L117" s="479"/>
      <c r="M117" s="479"/>
      <c r="N117" s="479"/>
    </row>
    <row r="118" spans="1:18" s="499" customFormat="1" ht="15" customHeight="1">
      <c r="A118" s="510">
        <v>2011</v>
      </c>
      <c r="B118" s="501">
        <v>231100</v>
      </c>
      <c r="C118" s="502"/>
      <c r="D118" s="503">
        <v>236826</v>
      </c>
      <c r="E118" s="504"/>
      <c r="F118" s="505">
        <v>0.44490000000000002</v>
      </c>
      <c r="G118" s="506">
        <v>0.45329999999999998</v>
      </c>
      <c r="H118" s="505">
        <v>0.52439999999999998</v>
      </c>
      <c r="I118" s="507">
        <v>0.55289999999999995</v>
      </c>
      <c r="J118" s="508">
        <v>31.9</v>
      </c>
      <c r="K118" s="509">
        <v>30.1</v>
      </c>
      <c r="L118" s="479"/>
      <c r="M118" s="479"/>
      <c r="N118" s="479"/>
    </row>
    <row r="119" spans="1:18" s="499" customFormat="1" ht="15" customHeight="1">
      <c r="A119" s="510">
        <v>2012</v>
      </c>
      <c r="B119" s="501">
        <v>239840</v>
      </c>
      <c r="C119" s="502"/>
      <c r="D119" s="503">
        <v>245930</v>
      </c>
      <c r="E119" s="504"/>
      <c r="F119" s="505">
        <v>0.46610000000000001</v>
      </c>
      <c r="G119" s="506">
        <v>0.47389999999999999</v>
      </c>
      <c r="H119" s="505">
        <v>0.5343</v>
      </c>
      <c r="I119" s="507">
        <v>0.56269999999999998</v>
      </c>
      <c r="J119" s="508">
        <v>32</v>
      </c>
      <c r="K119" s="509">
        <v>30.2</v>
      </c>
      <c r="L119" s="479"/>
      <c r="M119" s="479"/>
      <c r="N119" s="479"/>
    </row>
    <row r="120" spans="1:18" s="499" customFormat="1" ht="15" customHeight="1">
      <c r="A120" s="510">
        <v>2013</v>
      </c>
      <c r="B120" s="501">
        <v>225784</v>
      </c>
      <c r="C120" s="502">
        <v>233108</v>
      </c>
      <c r="D120" s="503">
        <v>231225</v>
      </c>
      <c r="E120" s="504">
        <v>238592</v>
      </c>
      <c r="F120" s="505">
        <v>0.44259999999999999</v>
      </c>
      <c r="G120" s="506">
        <v>0.45050000000000001</v>
      </c>
      <c r="H120" s="505">
        <v>0.51649999999999996</v>
      </c>
      <c r="I120" s="507">
        <v>0.54620000000000002</v>
      </c>
      <c r="J120" s="508">
        <v>32.4</v>
      </c>
      <c r="K120" s="509">
        <v>30.6</v>
      </c>
      <c r="L120" s="479"/>
      <c r="M120" s="479"/>
      <c r="N120" s="479"/>
    </row>
    <row r="121" spans="1:18" s="519" customFormat="1" ht="15" customHeight="1">
      <c r="A121" s="511">
        <v>2014</v>
      </c>
      <c r="B121" s="512">
        <v>224878</v>
      </c>
      <c r="C121" s="513">
        <v>235315</v>
      </c>
      <c r="D121" s="514">
        <v>230770</v>
      </c>
      <c r="E121" s="515">
        <v>241292</v>
      </c>
      <c r="F121" s="516">
        <v>0.44650000000000001</v>
      </c>
      <c r="G121" s="517">
        <v>0.4546</v>
      </c>
      <c r="H121" s="505">
        <v>0.52</v>
      </c>
      <c r="I121" s="518">
        <v>0.54500000000000004</v>
      </c>
      <c r="J121" s="508">
        <v>32.6</v>
      </c>
      <c r="K121" s="509">
        <v>30.9</v>
      </c>
      <c r="L121" s="479"/>
      <c r="M121" s="479"/>
      <c r="N121" s="479"/>
      <c r="O121" s="499"/>
    </row>
    <row r="122" spans="1:18" s="499" customFormat="1" ht="15" customHeight="1">
      <c r="A122" s="510">
        <v>2015</v>
      </c>
      <c r="B122" s="501">
        <v>222664</v>
      </c>
      <c r="C122" s="502">
        <v>230364</v>
      </c>
      <c r="D122" s="503">
        <v>228565</v>
      </c>
      <c r="E122" s="504">
        <v>236316</v>
      </c>
      <c r="F122" s="505">
        <v>0.43959999999999999</v>
      </c>
      <c r="G122" s="506">
        <v>0.44700000000000001</v>
      </c>
      <c r="H122" s="505">
        <v>0.5</v>
      </c>
      <c r="I122" s="507">
        <v>0.53210000000000002</v>
      </c>
      <c r="J122" s="508">
        <v>32.700000000000003</v>
      </c>
      <c r="K122" s="509">
        <v>31</v>
      </c>
      <c r="L122" s="520"/>
      <c r="M122" s="521"/>
      <c r="N122" s="479"/>
      <c r="P122" s="519"/>
      <c r="Q122" s="519"/>
      <c r="R122" s="519"/>
    </row>
    <row r="123" spans="1:18" s="499" customFormat="1" ht="15" customHeight="1">
      <c r="A123" s="510">
        <v>2016</v>
      </c>
      <c r="B123" s="501">
        <v>219549</v>
      </c>
      <c r="C123" s="502">
        <v>226614</v>
      </c>
      <c r="D123" s="503">
        <v>225612</v>
      </c>
      <c r="E123" s="504">
        <v>232725</v>
      </c>
      <c r="F123" s="505">
        <v>0.43259999999999998</v>
      </c>
      <c r="G123" s="506">
        <v>0.44040000000000001</v>
      </c>
      <c r="H123" s="505">
        <v>0.49</v>
      </c>
      <c r="I123" s="507">
        <v>0.52429999999999999</v>
      </c>
      <c r="J123" s="508">
        <v>32.9</v>
      </c>
      <c r="K123" s="509">
        <v>31.2</v>
      </c>
      <c r="L123" s="520"/>
      <c r="M123" s="521"/>
      <c r="N123" s="479"/>
      <c r="P123" s="519"/>
      <c r="Q123" s="519"/>
      <c r="R123" s="519"/>
    </row>
    <row r="124" spans="1:18" s="499" customFormat="1" ht="15" customHeight="1">
      <c r="A124" s="510">
        <v>2017</v>
      </c>
      <c r="B124" s="501">
        <v>220582</v>
      </c>
      <c r="C124" s="502">
        <v>227758</v>
      </c>
      <c r="D124" s="503">
        <v>226671</v>
      </c>
      <c r="E124" s="504">
        <v>233915</v>
      </c>
      <c r="F124" s="505">
        <v>0.43390000000000001</v>
      </c>
      <c r="G124" s="506">
        <v>0.44259999999999999</v>
      </c>
      <c r="H124" s="505">
        <v>0.49</v>
      </c>
      <c r="I124" s="507">
        <v>0.52239999999999998</v>
      </c>
      <c r="J124" s="508">
        <v>33</v>
      </c>
      <c r="K124" s="509">
        <v>31.4</v>
      </c>
      <c r="L124" s="520"/>
      <c r="M124" s="521"/>
      <c r="N124" s="479"/>
      <c r="P124" s="519"/>
      <c r="Q124" s="519"/>
      <c r="R124" s="519"/>
    </row>
    <row r="125" spans="1:18" s="499" customFormat="1" ht="15" customHeight="1">
      <c r="A125" s="510">
        <v>2018</v>
      </c>
      <c r="B125" s="501">
        <v>222153</v>
      </c>
      <c r="C125" s="502">
        <v>228487</v>
      </c>
      <c r="D125" s="503">
        <v>228349</v>
      </c>
      <c r="E125" s="504">
        <v>234735</v>
      </c>
      <c r="F125" s="505">
        <v>0.43</v>
      </c>
      <c r="G125" s="506">
        <v>0.44</v>
      </c>
      <c r="H125" s="505">
        <v>0.49</v>
      </c>
      <c r="I125" s="507">
        <v>0.52</v>
      </c>
      <c r="J125" s="508">
        <v>33.200000000000003</v>
      </c>
      <c r="K125" s="509">
        <v>31.6</v>
      </c>
      <c r="L125" s="520"/>
      <c r="M125" s="521"/>
      <c r="N125" s="479"/>
      <c r="P125" s="519"/>
      <c r="Q125" s="519"/>
      <c r="R125" s="519"/>
    </row>
    <row r="126" spans="1:18" s="499" customFormat="1" ht="15" customHeight="1">
      <c r="A126" s="510">
        <v>2019</v>
      </c>
      <c r="B126" s="501">
        <v>212415</v>
      </c>
      <c r="C126" s="502">
        <v>218635</v>
      </c>
      <c r="D126" s="503">
        <v>218468</v>
      </c>
      <c r="E126" s="504">
        <v>224740</v>
      </c>
      <c r="F126" s="505">
        <v>0.42</v>
      </c>
      <c r="G126" s="506">
        <v>0.43</v>
      </c>
      <c r="H126" s="505">
        <v>0.47</v>
      </c>
      <c r="I126" s="507">
        <v>0.5</v>
      </c>
      <c r="J126" s="508">
        <v>33.200000000000003</v>
      </c>
      <c r="K126" s="509">
        <v>31.6</v>
      </c>
      <c r="L126" s="522"/>
      <c r="M126" s="523"/>
      <c r="N126" s="478"/>
      <c r="P126" s="519"/>
      <c r="Q126" s="519"/>
      <c r="R126" s="519"/>
    </row>
    <row r="127" spans="1:18" s="499" customFormat="1" ht="15" customHeight="1">
      <c r="A127" s="510">
        <v>2020</v>
      </c>
      <c r="B127" s="501">
        <v>145999</v>
      </c>
      <c r="C127" s="502">
        <v>150545</v>
      </c>
      <c r="D127" s="503">
        <v>149983</v>
      </c>
      <c r="E127" s="504">
        <v>154581</v>
      </c>
      <c r="F127" s="505">
        <v>0.28000000000000003</v>
      </c>
      <c r="G127" s="506">
        <v>0.28999999999999998</v>
      </c>
      <c r="H127" s="505" t="s">
        <v>57</v>
      </c>
      <c r="I127" s="507" t="s">
        <v>57</v>
      </c>
      <c r="J127" s="508">
        <v>33.1</v>
      </c>
      <c r="K127" s="509">
        <v>31.5</v>
      </c>
      <c r="L127" s="522"/>
      <c r="M127" s="523"/>
      <c r="N127" s="478"/>
      <c r="P127" s="519"/>
      <c r="Q127" s="519"/>
      <c r="R127" s="519"/>
    </row>
    <row r="128" spans="1:18" s="499" customFormat="1" ht="15" customHeight="1">
      <c r="A128" s="510">
        <v>2021</v>
      </c>
      <c r="B128" s="501">
        <v>206546</v>
      </c>
      <c r="C128" s="502">
        <v>212882</v>
      </c>
      <c r="D128" s="503">
        <v>212413</v>
      </c>
      <c r="E128" s="504">
        <v>218819</v>
      </c>
      <c r="F128" s="505" t="s">
        <v>151</v>
      </c>
      <c r="G128" s="506" t="s">
        <v>363</v>
      </c>
      <c r="H128" s="505" t="s">
        <v>57</v>
      </c>
      <c r="I128" s="507" t="s">
        <v>57</v>
      </c>
      <c r="J128" s="524" t="s">
        <v>364</v>
      </c>
      <c r="K128" s="509" t="s">
        <v>365</v>
      </c>
      <c r="L128" s="522"/>
      <c r="M128" s="523"/>
      <c r="N128" s="478"/>
      <c r="P128" s="519"/>
      <c r="Q128" s="519"/>
      <c r="R128" s="519"/>
    </row>
    <row r="129" spans="1:21" s="499" customFormat="1" ht="15" customHeight="1">
      <c r="A129" s="510">
        <v>2022</v>
      </c>
      <c r="B129" s="501">
        <v>228746</v>
      </c>
      <c r="C129" s="502">
        <v>235526</v>
      </c>
      <c r="D129" s="503">
        <v>234841</v>
      </c>
      <c r="E129" s="504">
        <v>241710</v>
      </c>
      <c r="F129" s="507" t="s">
        <v>366</v>
      </c>
      <c r="G129" s="506" t="s">
        <v>367</v>
      </c>
      <c r="H129" s="505" t="s">
        <v>57</v>
      </c>
      <c r="I129" s="507" t="s">
        <v>57</v>
      </c>
      <c r="J129" s="525" t="s">
        <v>368</v>
      </c>
      <c r="K129" s="509" t="s">
        <v>369</v>
      </c>
      <c r="L129" s="522"/>
      <c r="M129" s="523"/>
      <c r="N129" s="478"/>
    </row>
    <row r="130" spans="1:21" s="499" customFormat="1" ht="15" customHeight="1">
      <c r="A130" s="510">
        <v>2023</v>
      </c>
      <c r="B130" s="501">
        <v>228511</v>
      </c>
      <c r="C130" s="502">
        <v>235049</v>
      </c>
      <c r="D130" s="503">
        <v>234466</v>
      </c>
      <c r="E130" s="504">
        <v>241080</v>
      </c>
      <c r="F130" s="507" t="s">
        <v>52</v>
      </c>
      <c r="G130" s="507" t="s">
        <v>52</v>
      </c>
      <c r="H130" s="505" t="s">
        <v>57</v>
      </c>
      <c r="I130" s="507" t="s">
        <v>57</v>
      </c>
      <c r="J130" s="507" t="s">
        <v>52</v>
      </c>
      <c r="K130" s="507" t="s">
        <v>52</v>
      </c>
      <c r="L130" s="522"/>
      <c r="M130" s="523"/>
      <c r="N130" s="478"/>
    </row>
    <row r="131" spans="1:21" s="499" customFormat="1" ht="15" customHeight="1">
      <c r="A131" s="526" t="s">
        <v>347</v>
      </c>
      <c r="B131" s="527">
        <v>234000</v>
      </c>
      <c r="C131" s="527">
        <v>241000</v>
      </c>
      <c r="D131" s="528">
        <v>240000</v>
      </c>
      <c r="E131" s="527">
        <v>247000</v>
      </c>
      <c r="F131" s="507" t="s">
        <v>52</v>
      </c>
      <c r="G131" s="507" t="s">
        <v>52</v>
      </c>
      <c r="H131" s="505" t="s">
        <v>57</v>
      </c>
      <c r="I131" s="507" t="s">
        <v>57</v>
      </c>
      <c r="J131" s="507" t="s">
        <v>52</v>
      </c>
      <c r="K131" s="507" t="s">
        <v>52</v>
      </c>
      <c r="N131" s="479"/>
    </row>
    <row r="132" spans="1:21">
      <c r="B132" s="529"/>
      <c r="J132" s="530"/>
      <c r="K132" s="530"/>
    </row>
    <row r="133" spans="1:21">
      <c r="A133" s="802" t="s">
        <v>370</v>
      </c>
      <c r="B133" s="797"/>
      <c r="C133" s="797"/>
      <c r="D133" s="797"/>
      <c r="E133" s="797"/>
      <c r="F133" s="797"/>
      <c r="G133" s="797"/>
      <c r="H133" s="797"/>
      <c r="I133" s="797"/>
      <c r="J133" s="797"/>
      <c r="K133" s="797"/>
    </row>
    <row r="134" spans="1:21">
      <c r="A134" s="531"/>
      <c r="B134" s="522"/>
      <c r="C134" s="522"/>
      <c r="D134" s="522"/>
      <c r="E134" s="522"/>
      <c r="F134" s="522"/>
      <c r="G134" s="522"/>
      <c r="H134" s="522"/>
      <c r="I134" s="522"/>
      <c r="J134" s="522"/>
      <c r="K134" s="522"/>
    </row>
    <row r="135" spans="1:21">
      <c r="A135" s="532" t="s">
        <v>90</v>
      </c>
      <c r="B135" s="533"/>
      <c r="C135" s="534"/>
      <c r="D135" s="535"/>
      <c r="E135" s="535"/>
      <c r="F135" s="535"/>
      <c r="G135" s="535"/>
      <c r="H135" s="534"/>
      <c r="I135" s="534"/>
      <c r="J135" s="534"/>
      <c r="K135" s="534"/>
    </row>
    <row r="136" spans="1:21" ht="15" customHeight="1">
      <c r="A136" s="803" t="s">
        <v>91</v>
      </c>
      <c r="B136" s="803"/>
      <c r="C136" s="803"/>
      <c r="D136" s="803"/>
      <c r="E136" s="803"/>
      <c r="F136" s="803"/>
      <c r="G136" s="803"/>
      <c r="H136" s="803"/>
      <c r="I136" s="803"/>
      <c r="J136" s="803"/>
      <c r="K136" s="803"/>
    </row>
    <row r="137" spans="1:21" ht="15" customHeight="1">
      <c r="A137" s="803" t="s">
        <v>371</v>
      </c>
      <c r="B137" s="797"/>
      <c r="C137" s="797"/>
      <c r="D137" s="797"/>
      <c r="E137" s="797"/>
      <c r="F137" s="797"/>
      <c r="G137" s="797"/>
      <c r="H137" s="797"/>
      <c r="I137" s="797"/>
      <c r="J137" s="797"/>
      <c r="K137" s="797"/>
    </row>
    <row r="138" spans="1:21" ht="15" customHeight="1">
      <c r="A138" s="804" t="s">
        <v>372</v>
      </c>
      <c r="B138" s="797"/>
      <c r="C138" s="797"/>
      <c r="D138" s="797"/>
      <c r="E138" s="797"/>
      <c r="F138" s="797"/>
      <c r="G138" s="797"/>
      <c r="H138" s="797"/>
      <c r="I138" s="797"/>
      <c r="J138" s="797"/>
      <c r="K138" s="797"/>
    </row>
    <row r="139" spans="1:21" ht="15.95" customHeight="1">
      <c r="A139" s="804" t="s">
        <v>373</v>
      </c>
      <c r="B139" s="797"/>
      <c r="C139" s="797"/>
      <c r="D139" s="797"/>
      <c r="E139" s="797"/>
      <c r="F139" s="797"/>
      <c r="G139" s="797"/>
      <c r="H139" s="797"/>
      <c r="I139" s="797"/>
      <c r="J139" s="797"/>
      <c r="K139" s="797"/>
    </row>
    <row r="140" spans="1:21" ht="15" customHeight="1">
      <c r="A140" s="535"/>
      <c r="B140" s="535"/>
      <c r="C140" s="535"/>
      <c r="D140" s="535"/>
      <c r="E140" s="535"/>
      <c r="F140" s="535"/>
      <c r="G140" s="535"/>
      <c r="H140" s="535"/>
      <c r="I140" s="535"/>
      <c r="J140" s="535"/>
      <c r="K140" s="535"/>
    </row>
    <row r="141" spans="1:21" ht="15" customHeight="1">
      <c r="A141" s="796" t="s">
        <v>374</v>
      </c>
      <c r="B141" s="797"/>
      <c r="C141" s="797"/>
      <c r="D141" s="797"/>
      <c r="E141" s="797"/>
      <c r="F141" s="797"/>
      <c r="G141" s="797"/>
      <c r="H141" s="797"/>
      <c r="I141" s="797"/>
      <c r="J141" s="797"/>
      <c r="K141" s="797"/>
    </row>
    <row r="142" spans="1:21" ht="15" customHeight="1">
      <c r="A142" s="796" t="s">
        <v>152</v>
      </c>
      <c r="B142" s="797"/>
      <c r="C142" s="797"/>
      <c r="D142" s="797"/>
      <c r="E142" s="797"/>
      <c r="F142" s="797"/>
      <c r="G142" s="797"/>
      <c r="H142" s="797"/>
      <c r="I142" s="797"/>
      <c r="J142" s="797"/>
      <c r="K142" s="797"/>
    </row>
    <row r="143" spans="1:21" ht="15" customHeight="1">
      <c r="A143" s="803" t="s">
        <v>375</v>
      </c>
      <c r="B143" s="797"/>
      <c r="C143" s="797"/>
      <c r="D143" s="797"/>
      <c r="E143" s="797"/>
      <c r="F143" s="797"/>
      <c r="G143" s="797"/>
      <c r="H143" s="797"/>
      <c r="I143" s="797"/>
      <c r="J143" s="797"/>
      <c r="K143" s="797"/>
    </row>
    <row r="144" spans="1:21" s="537" customFormat="1">
      <c r="A144" s="806" t="s">
        <v>376</v>
      </c>
      <c r="B144" s="807"/>
      <c r="C144" s="807"/>
      <c r="D144" s="807"/>
      <c r="E144" s="807"/>
      <c r="F144" s="807"/>
      <c r="G144" s="807"/>
      <c r="H144" s="807"/>
      <c r="I144" s="807"/>
      <c r="J144" s="807"/>
      <c r="K144" s="807"/>
      <c r="L144" s="536"/>
      <c r="M144" s="536"/>
      <c r="N144" s="536"/>
      <c r="O144" s="536"/>
      <c r="P144" s="536"/>
      <c r="Q144" s="536"/>
      <c r="R144" s="536"/>
      <c r="S144" s="536"/>
      <c r="T144" s="536"/>
      <c r="U144" s="536"/>
    </row>
    <row r="145" spans="1:21" s="537" customFormat="1">
      <c r="A145" s="538" t="s">
        <v>377</v>
      </c>
      <c r="B145" s="539"/>
      <c r="C145" s="539"/>
      <c r="D145" s="539"/>
      <c r="E145" s="539"/>
      <c r="F145" s="539"/>
      <c r="G145" s="539"/>
      <c r="H145" s="539"/>
      <c r="I145" s="539"/>
      <c r="J145" s="539"/>
      <c r="K145" s="539"/>
      <c r="L145" s="536"/>
      <c r="M145" s="536"/>
      <c r="N145" s="536"/>
      <c r="O145" s="536"/>
      <c r="P145" s="536"/>
      <c r="Q145" s="536"/>
      <c r="R145" s="536"/>
      <c r="S145" s="536"/>
      <c r="T145" s="536"/>
      <c r="U145" s="536"/>
    </row>
    <row r="146" spans="1:21" s="537" customFormat="1">
      <c r="A146" s="540" t="s">
        <v>467</v>
      </c>
      <c r="B146" s="539"/>
      <c r="C146" s="539"/>
      <c r="D146" s="539"/>
      <c r="E146" s="539"/>
      <c r="F146" s="539"/>
      <c r="G146" s="539"/>
      <c r="H146" s="539"/>
      <c r="I146" s="539"/>
      <c r="J146" s="539"/>
      <c r="K146" s="539"/>
      <c r="L146" s="536"/>
      <c r="M146" s="536"/>
      <c r="N146" s="536"/>
      <c r="O146" s="536"/>
      <c r="P146" s="536"/>
      <c r="Q146" s="536"/>
      <c r="R146" s="536"/>
      <c r="S146" s="536"/>
      <c r="T146" s="536"/>
      <c r="U146" s="536"/>
    </row>
    <row r="147" spans="1:21" s="537" customFormat="1">
      <c r="A147" s="541" t="s">
        <v>468</v>
      </c>
      <c r="B147" s="539"/>
      <c r="C147" s="539"/>
      <c r="D147" s="539"/>
      <c r="E147" s="539"/>
      <c r="F147" s="539"/>
      <c r="G147" s="539"/>
      <c r="H147" s="539"/>
      <c r="I147" s="539"/>
      <c r="J147" s="539"/>
      <c r="K147" s="539"/>
      <c r="L147" s="536"/>
      <c r="M147" s="536"/>
      <c r="N147" s="536"/>
      <c r="O147" s="536"/>
      <c r="P147" s="536"/>
      <c r="Q147" s="536"/>
      <c r="R147" s="536"/>
      <c r="S147" s="536"/>
      <c r="T147" s="536"/>
      <c r="U147" s="536"/>
    </row>
    <row r="148" spans="1:21" s="537" customFormat="1">
      <c r="A148" s="540"/>
      <c r="B148" s="539"/>
      <c r="C148" s="539"/>
      <c r="D148" s="539"/>
      <c r="E148" s="539"/>
      <c r="F148" s="539"/>
      <c r="G148" s="539"/>
      <c r="H148" s="539"/>
      <c r="I148" s="539"/>
      <c r="J148" s="539"/>
      <c r="K148" s="539"/>
      <c r="L148" s="536"/>
      <c r="M148" s="536"/>
      <c r="N148" s="536"/>
      <c r="O148" s="536"/>
      <c r="P148" s="536"/>
      <c r="Q148" s="536"/>
      <c r="R148" s="536"/>
      <c r="S148" s="536"/>
      <c r="T148" s="536"/>
      <c r="U148" s="536"/>
    </row>
    <row r="149" spans="1:21" ht="15" customHeight="1">
      <c r="A149" s="796" t="s">
        <v>153</v>
      </c>
      <c r="B149" s="797"/>
      <c r="C149" s="797"/>
      <c r="D149" s="797"/>
      <c r="E149" s="797"/>
      <c r="F149" s="797"/>
      <c r="G149" s="797"/>
      <c r="H149" s="797"/>
      <c r="I149" s="797"/>
      <c r="J149" s="797"/>
      <c r="K149" s="797"/>
    </row>
    <row r="150" spans="1:21" s="537" customFormat="1">
      <c r="A150" s="806" t="s">
        <v>378</v>
      </c>
      <c r="B150" s="807"/>
      <c r="C150" s="807"/>
      <c r="D150" s="807"/>
      <c r="E150" s="807"/>
      <c r="F150" s="807"/>
      <c r="G150" s="807"/>
      <c r="H150" s="807"/>
      <c r="I150" s="807"/>
      <c r="J150" s="807"/>
      <c r="K150" s="807"/>
      <c r="L150" s="536"/>
      <c r="M150" s="536"/>
      <c r="N150" s="536"/>
      <c r="O150" s="536"/>
      <c r="P150" s="536"/>
      <c r="Q150" s="536"/>
      <c r="R150" s="536"/>
      <c r="S150" s="536"/>
      <c r="T150" s="536"/>
      <c r="U150" s="536"/>
    </row>
    <row r="151" spans="1:21" s="537" customFormat="1">
      <c r="A151" s="538" t="s">
        <v>377</v>
      </c>
      <c r="B151" s="539"/>
      <c r="C151" s="539"/>
      <c r="D151" s="539"/>
      <c r="E151" s="539"/>
      <c r="F151" s="539"/>
      <c r="G151" s="539"/>
      <c r="H151" s="539"/>
      <c r="I151" s="539"/>
      <c r="J151" s="539"/>
      <c r="K151" s="539"/>
      <c r="L151" s="536"/>
      <c r="M151" s="536"/>
      <c r="N151" s="536"/>
      <c r="O151" s="536"/>
      <c r="P151" s="536"/>
      <c r="Q151" s="536"/>
      <c r="R151" s="536"/>
      <c r="S151" s="536"/>
      <c r="T151" s="536"/>
      <c r="U151" s="536"/>
    </row>
    <row r="152" spans="1:21" s="537" customFormat="1" ht="16.5" customHeight="1">
      <c r="A152" s="542"/>
      <c r="B152" s="539"/>
      <c r="C152" s="539"/>
      <c r="D152" s="539"/>
      <c r="E152" s="539"/>
      <c r="F152" s="539"/>
      <c r="G152" s="539"/>
      <c r="H152" s="539"/>
      <c r="I152" s="539"/>
      <c r="J152" s="539"/>
      <c r="K152" s="539"/>
      <c r="L152" s="536"/>
      <c r="M152" s="536"/>
      <c r="N152" s="536"/>
      <c r="O152" s="536"/>
      <c r="P152" s="536"/>
      <c r="Q152" s="536"/>
      <c r="R152" s="536"/>
      <c r="S152" s="536"/>
      <c r="T152" s="536"/>
      <c r="U152" s="536"/>
    </row>
    <row r="153" spans="1:21" ht="15" customHeight="1">
      <c r="A153" s="796" t="s">
        <v>379</v>
      </c>
      <c r="B153" s="797"/>
      <c r="C153" s="797"/>
      <c r="D153" s="797"/>
      <c r="E153" s="797"/>
      <c r="F153" s="797"/>
      <c r="G153" s="797"/>
      <c r="H153" s="797"/>
      <c r="I153" s="797"/>
      <c r="J153" s="797"/>
      <c r="K153" s="797"/>
    </row>
    <row r="154" spans="1:21" s="537" customFormat="1" ht="15" customHeight="1">
      <c r="A154" s="806" t="s">
        <v>380</v>
      </c>
      <c r="B154" s="807"/>
      <c r="C154" s="807"/>
      <c r="D154" s="807"/>
      <c r="E154" s="807"/>
      <c r="F154" s="807"/>
      <c r="G154" s="807"/>
      <c r="H154" s="807"/>
      <c r="I154" s="807"/>
      <c r="J154" s="807"/>
      <c r="K154" s="807"/>
      <c r="L154" s="536"/>
      <c r="M154" s="536"/>
      <c r="N154" s="536"/>
      <c r="O154" s="536"/>
      <c r="P154" s="536"/>
      <c r="Q154" s="536"/>
      <c r="R154" s="536"/>
      <c r="S154" s="536"/>
      <c r="T154" s="536"/>
      <c r="U154" s="536"/>
    </row>
    <row r="155" spans="1:21" s="537" customFormat="1" ht="15" customHeight="1">
      <c r="A155" s="541" t="s">
        <v>381</v>
      </c>
      <c r="B155" s="539"/>
      <c r="C155" s="539"/>
      <c r="D155" s="539"/>
      <c r="E155" s="539"/>
      <c r="F155" s="539"/>
      <c r="G155" s="539"/>
      <c r="H155" s="539"/>
      <c r="I155" s="539"/>
      <c r="J155" s="539"/>
      <c r="K155" s="539"/>
      <c r="L155" s="536"/>
      <c r="M155" s="536"/>
      <c r="N155" s="536"/>
      <c r="O155" s="536"/>
      <c r="P155" s="536"/>
      <c r="Q155" s="536"/>
      <c r="R155" s="536"/>
      <c r="S155" s="536"/>
      <c r="T155" s="536"/>
      <c r="U155" s="536"/>
    </row>
    <row r="156" spans="1:21" s="537" customFormat="1" ht="15" customHeight="1">
      <c r="A156" s="542"/>
      <c r="B156" s="539"/>
      <c r="C156" s="539"/>
      <c r="D156" s="539"/>
      <c r="E156" s="539"/>
      <c r="F156" s="539"/>
      <c r="G156" s="539"/>
      <c r="H156" s="539"/>
      <c r="I156" s="539"/>
      <c r="J156" s="539"/>
      <c r="K156" s="539"/>
      <c r="L156" s="536"/>
      <c r="M156" s="536"/>
      <c r="N156" s="536"/>
      <c r="O156" s="536"/>
      <c r="P156" s="536"/>
      <c r="Q156" s="536"/>
      <c r="R156" s="536"/>
      <c r="S156" s="536"/>
      <c r="T156" s="536"/>
      <c r="U156" s="536"/>
    </row>
    <row r="157" spans="1:21" ht="15" customHeight="1">
      <c r="A157" s="796" t="s">
        <v>382</v>
      </c>
      <c r="B157" s="797"/>
      <c r="C157" s="797"/>
      <c r="D157" s="797"/>
      <c r="E157" s="797"/>
      <c r="F157" s="797"/>
      <c r="G157" s="797"/>
      <c r="H157" s="797"/>
      <c r="I157" s="797"/>
      <c r="J157" s="797"/>
      <c r="K157" s="797"/>
    </row>
    <row r="158" spans="1:21" s="537" customFormat="1" ht="15" customHeight="1">
      <c r="A158" s="806" t="s">
        <v>383</v>
      </c>
      <c r="B158" s="807"/>
      <c r="C158" s="807"/>
      <c r="D158" s="807"/>
      <c r="E158" s="807"/>
      <c r="F158" s="807"/>
      <c r="G158" s="807"/>
      <c r="H158" s="807"/>
      <c r="I158" s="807"/>
      <c r="J158" s="807"/>
      <c r="K158" s="807"/>
      <c r="L158" s="536"/>
      <c r="M158" s="536"/>
      <c r="N158" s="536"/>
      <c r="O158" s="536"/>
      <c r="P158" s="536"/>
      <c r="Q158" s="536"/>
      <c r="R158" s="536"/>
      <c r="S158" s="536"/>
      <c r="T158" s="536"/>
      <c r="U158" s="536"/>
    </row>
    <row r="159" spans="1:21" s="537" customFormat="1" ht="15" customHeight="1">
      <c r="A159" s="543" t="s">
        <v>384</v>
      </c>
      <c r="B159" s="539"/>
      <c r="C159" s="539"/>
      <c r="D159" s="539"/>
      <c r="E159" s="539"/>
      <c r="F159" s="539"/>
      <c r="G159" s="539"/>
      <c r="H159" s="539"/>
      <c r="I159" s="539"/>
      <c r="J159" s="539"/>
      <c r="K159" s="539"/>
      <c r="L159" s="536"/>
      <c r="M159" s="536"/>
      <c r="N159" s="536"/>
      <c r="O159" s="536"/>
      <c r="P159" s="536"/>
      <c r="Q159" s="536"/>
      <c r="R159" s="536"/>
      <c r="S159" s="536"/>
      <c r="T159" s="536"/>
      <c r="U159" s="536"/>
    </row>
    <row r="160" spans="1:21" s="537" customFormat="1" ht="15" customHeight="1">
      <c r="A160" s="544" t="s">
        <v>385</v>
      </c>
      <c r="B160" s="539"/>
      <c r="C160" s="539"/>
      <c r="D160" s="539"/>
      <c r="E160" s="539"/>
      <c r="F160" s="539"/>
      <c r="G160" s="539"/>
      <c r="H160" s="539"/>
      <c r="I160" s="539"/>
      <c r="J160" s="539"/>
      <c r="K160" s="539"/>
      <c r="L160" s="536"/>
      <c r="M160" s="536"/>
      <c r="N160" s="536"/>
      <c r="O160" s="536"/>
      <c r="P160" s="536"/>
      <c r="Q160" s="536"/>
      <c r="R160" s="536"/>
      <c r="S160" s="536"/>
      <c r="T160" s="536"/>
      <c r="U160" s="536"/>
    </row>
    <row r="161" spans="1:21" s="537" customFormat="1" ht="15" customHeight="1">
      <c r="A161" s="544"/>
      <c r="B161" s="539"/>
      <c r="C161" s="539"/>
      <c r="D161" s="539"/>
      <c r="E161" s="539"/>
      <c r="F161" s="539"/>
      <c r="G161" s="539"/>
      <c r="H161" s="539"/>
      <c r="I161" s="539"/>
      <c r="J161" s="539"/>
      <c r="K161" s="539"/>
      <c r="L161" s="536"/>
      <c r="M161" s="536"/>
      <c r="N161" s="536"/>
      <c r="O161" s="536"/>
      <c r="P161" s="536"/>
      <c r="Q161" s="536"/>
      <c r="R161" s="536"/>
      <c r="S161" s="536"/>
      <c r="T161" s="536"/>
      <c r="U161" s="536"/>
    </row>
    <row r="162" spans="1:21" ht="14.45" customHeight="1">
      <c r="A162" s="796" t="s">
        <v>154</v>
      </c>
      <c r="B162" s="797"/>
      <c r="C162" s="797"/>
      <c r="D162" s="797"/>
      <c r="E162" s="797"/>
      <c r="F162" s="797"/>
      <c r="G162" s="797"/>
      <c r="H162" s="797"/>
      <c r="I162" s="797"/>
      <c r="J162" s="797"/>
      <c r="K162" s="797"/>
    </row>
    <row r="163" spans="1:21" s="546" customFormat="1" ht="14.45" customHeight="1">
      <c r="A163" s="808" t="s">
        <v>386</v>
      </c>
      <c r="B163" s="809"/>
      <c r="C163" s="809"/>
      <c r="D163" s="809"/>
      <c r="E163" s="809"/>
      <c r="F163" s="809"/>
      <c r="G163" s="809"/>
      <c r="H163" s="809"/>
      <c r="I163" s="809"/>
      <c r="J163" s="809"/>
      <c r="K163" s="809"/>
      <c r="L163" s="545"/>
      <c r="M163" s="545"/>
      <c r="N163" s="545"/>
      <c r="O163" s="545"/>
      <c r="P163" s="545"/>
      <c r="Q163" s="545"/>
      <c r="R163" s="545"/>
      <c r="S163" s="545"/>
      <c r="T163" s="545"/>
      <c r="U163" s="545"/>
    </row>
    <row r="164" spans="1:21">
      <c r="A164" s="547" t="s">
        <v>387</v>
      </c>
      <c r="B164" s="522"/>
      <c r="C164" s="522"/>
      <c r="D164" s="522"/>
      <c r="E164" s="522"/>
      <c r="F164" s="522"/>
      <c r="G164" s="522"/>
      <c r="H164" s="522"/>
      <c r="I164" s="522"/>
      <c r="J164" s="522"/>
      <c r="K164" s="522"/>
    </row>
    <row r="165" spans="1:21">
      <c r="B165" s="479"/>
      <c r="C165" s="479"/>
      <c r="D165" s="479"/>
      <c r="E165" s="479"/>
      <c r="F165" s="479"/>
      <c r="G165" s="479"/>
      <c r="H165" s="479"/>
      <c r="I165" s="479"/>
      <c r="J165" s="479"/>
      <c r="K165" s="479"/>
    </row>
    <row r="166" spans="1:21">
      <c r="A166" s="796" t="s">
        <v>469</v>
      </c>
      <c r="B166" s="805"/>
      <c r="C166" s="805"/>
      <c r="D166" s="805"/>
      <c r="E166" s="805"/>
      <c r="F166" s="805"/>
      <c r="G166" s="805"/>
      <c r="H166" s="805"/>
      <c r="I166" s="805"/>
      <c r="J166" s="805"/>
      <c r="K166" s="805"/>
    </row>
    <row r="167" spans="1:21">
      <c r="A167" s="531"/>
      <c r="B167" s="531"/>
      <c r="C167" s="531"/>
      <c r="D167" s="531"/>
      <c r="E167" s="531"/>
      <c r="F167" s="531"/>
      <c r="G167" s="531"/>
      <c r="H167" s="531"/>
      <c r="I167" s="531"/>
      <c r="J167" s="531"/>
      <c r="K167" s="531"/>
    </row>
    <row r="168" spans="1:21">
      <c r="A168" s="548"/>
      <c r="B168" s="548"/>
      <c r="C168" s="548"/>
      <c r="D168" s="548"/>
      <c r="E168" s="548"/>
      <c r="F168" s="548"/>
      <c r="G168" s="548"/>
      <c r="H168" s="548"/>
      <c r="I168" s="548"/>
      <c r="J168" s="548"/>
      <c r="K168" s="548"/>
    </row>
    <row r="169" spans="1:21">
      <c r="A169" s="531"/>
      <c r="B169" s="522"/>
      <c r="C169" s="522"/>
      <c r="D169" s="522"/>
      <c r="E169" s="522"/>
      <c r="F169" s="522"/>
      <c r="G169" s="522"/>
      <c r="H169" s="522"/>
      <c r="I169" s="522"/>
      <c r="J169" s="522"/>
      <c r="K169" s="522"/>
    </row>
    <row r="170" spans="1:21">
      <c r="A170" s="548"/>
      <c r="B170" s="522"/>
      <c r="C170" s="522"/>
      <c r="D170" s="522"/>
      <c r="E170" s="522"/>
      <c r="F170" s="522"/>
      <c r="G170" s="522"/>
      <c r="H170" s="522"/>
      <c r="I170" s="522"/>
      <c r="J170" s="522"/>
      <c r="K170" s="522"/>
    </row>
    <row r="171" spans="1:21">
      <c r="A171" s="548"/>
      <c r="B171" s="522"/>
      <c r="C171" s="522"/>
      <c r="D171" s="522"/>
      <c r="E171" s="522"/>
      <c r="F171" s="522"/>
      <c r="G171" s="522"/>
      <c r="H171" s="522"/>
      <c r="I171" s="522"/>
      <c r="J171" s="522"/>
      <c r="K171" s="522"/>
    </row>
    <row r="172" spans="1:21">
      <c r="A172" s="548"/>
      <c r="B172" s="522"/>
      <c r="C172" s="522"/>
      <c r="D172" s="522"/>
      <c r="E172" s="522"/>
      <c r="F172" s="522"/>
      <c r="G172" s="522"/>
      <c r="H172" s="522"/>
      <c r="I172" s="522"/>
      <c r="J172" s="522"/>
      <c r="K172" s="522"/>
    </row>
    <row r="173" spans="1:21">
      <c r="A173" s="531"/>
      <c r="B173" s="522"/>
      <c r="C173" s="522"/>
      <c r="D173" s="522"/>
      <c r="E173" s="522"/>
      <c r="F173" s="522"/>
      <c r="G173" s="522"/>
      <c r="H173" s="522"/>
      <c r="I173" s="522"/>
      <c r="J173" s="522"/>
      <c r="K173" s="522"/>
    </row>
    <row r="174" spans="1:21">
      <c r="A174" s="531"/>
      <c r="B174" s="522"/>
      <c r="C174" s="522"/>
      <c r="D174" s="522"/>
      <c r="E174" s="522"/>
      <c r="F174" s="522"/>
      <c r="G174" s="522"/>
      <c r="H174" s="522"/>
      <c r="I174" s="522"/>
      <c r="J174" s="522"/>
      <c r="K174" s="522"/>
    </row>
    <row r="175" spans="1:21">
      <c r="B175" s="479"/>
      <c r="C175" s="479"/>
      <c r="D175" s="479"/>
      <c r="E175" s="479"/>
      <c r="F175" s="479"/>
      <c r="G175" s="479"/>
      <c r="H175" s="479"/>
      <c r="I175" s="479"/>
      <c r="J175" s="479"/>
      <c r="K175" s="479"/>
    </row>
    <row r="176" spans="1:21">
      <c r="B176" s="549"/>
    </row>
    <row r="177" spans="2:2">
      <c r="B177" s="549"/>
    </row>
  </sheetData>
  <mergeCells count="26">
    <mergeCell ref="A166:K166"/>
    <mergeCell ref="A142:K142"/>
    <mergeCell ref="A143:K143"/>
    <mergeCell ref="A144:K144"/>
    <mergeCell ref="A149:K149"/>
    <mergeCell ref="A150:K150"/>
    <mergeCell ref="A153:K153"/>
    <mergeCell ref="A154:K154"/>
    <mergeCell ref="A157:K157"/>
    <mergeCell ref="A158:K158"/>
    <mergeCell ref="A162:K162"/>
    <mergeCell ref="A163:K163"/>
    <mergeCell ref="A141:K141"/>
    <mergeCell ref="B4:E4"/>
    <mergeCell ref="F4:I4"/>
    <mergeCell ref="J4:K4"/>
    <mergeCell ref="B5:C5"/>
    <mergeCell ref="D5:E5"/>
    <mergeCell ref="F5:G5"/>
    <mergeCell ref="H5:I5"/>
    <mergeCell ref="J5:K5"/>
    <mergeCell ref="A133:K133"/>
    <mergeCell ref="A136:K136"/>
    <mergeCell ref="A137:K137"/>
    <mergeCell ref="A138:K138"/>
    <mergeCell ref="A139:K139"/>
  </mergeCells>
  <hyperlinks>
    <hyperlink ref="A1" location="sommaire!A1" display="Retourner au sommaire" xr:uid="{183458AD-FE68-4923-B58F-D1CB4C55E2E7}"/>
    <hyperlink ref="A164" r:id="rId1" xr:uid="{788644AE-2A5C-476A-B744-C39BE216CC19}"/>
    <hyperlink ref="A151" r:id="rId2" xr:uid="{11180BE0-BB19-49E6-8C2E-D3F7C61F8BD9}"/>
    <hyperlink ref="A155" r:id="rId3" xr:uid="{6035E076-A11E-48DE-8946-93121A56F3FC}"/>
    <hyperlink ref="A145" r:id="rId4" xr:uid="{92DECB00-CD17-4008-A4EA-7847EC83F191}"/>
    <hyperlink ref="A147" r:id="rId5" xr:uid="{BA81AA88-2446-4219-B53B-B529613682D5}"/>
  </hyperlinks>
  <pageMargins left="0.7" right="0.7" top="0.75" bottom="0.75" header="0.3" footer="0.3"/>
  <pageSetup paperSize="9" orientation="portrait" horizontalDpi="300" verticalDpi="300"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4FE3D-B6D4-4221-B0D2-361C6B032923}">
  <dimension ref="A2:AO58"/>
  <sheetViews>
    <sheetView zoomScale="80" zoomScaleNormal="80" workbookViewId="0">
      <selection activeCell="A3" sqref="A3:A6"/>
    </sheetView>
  </sheetViews>
  <sheetFormatPr baseColWidth="10" defaultColWidth="10.85546875" defaultRowHeight="15"/>
  <cols>
    <col min="1" max="1" width="7.5703125" style="459" customWidth="1"/>
    <col min="2" max="4" width="9.140625" style="459" customWidth="1"/>
    <col min="5" max="5" width="8.42578125" style="459" customWidth="1"/>
    <col min="6" max="6" width="8" style="459" customWidth="1"/>
    <col min="7" max="8" width="8.42578125" style="459" customWidth="1"/>
    <col min="9" max="10" width="9.140625" style="459" customWidth="1"/>
    <col min="11" max="11" width="8.28515625" style="459" customWidth="1"/>
    <col min="12" max="13" width="8" style="459" customWidth="1"/>
    <col min="14" max="14" width="9.28515625" style="459" customWidth="1"/>
    <col min="15" max="15" width="8.85546875" style="459" customWidth="1"/>
    <col min="16" max="16" width="8.28515625" style="459" customWidth="1"/>
    <col min="17" max="18" width="8.85546875" style="459" customWidth="1"/>
    <col min="19" max="19" width="7.42578125" style="459" customWidth="1"/>
    <col min="20" max="20" width="8.140625" style="459" customWidth="1"/>
    <col min="21" max="21" width="7.85546875" style="459" customWidth="1"/>
    <col min="22" max="22" width="7.5703125" style="459" customWidth="1"/>
    <col min="23" max="23" width="6.5703125" style="459" bestFit="1" customWidth="1"/>
    <col min="24" max="41" width="7" style="459" bestFit="1" customWidth="1"/>
    <col min="42" max="16384" width="10.85546875" style="459"/>
  </cols>
  <sheetData>
    <row r="2" spans="1:39">
      <c r="A2" s="550" t="s">
        <v>475</v>
      </c>
      <c r="B2" s="551"/>
      <c r="C2" s="551"/>
      <c r="D2" s="551"/>
      <c r="E2" s="551"/>
      <c r="F2" s="551"/>
      <c r="G2" s="551"/>
      <c r="H2" s="551"/>
      <c r="I2" s="551"/>
      <c r="J2" s="551"/>
      <c r="K2" s="551"/>
      <c r="L2" s="551"/>
      <c r="M2" s="551"/>
      <c r="N2" s="551"/>
      <c r="O2" s="551"/>
      <c r="P2" s="551"/>
      <c r="Q2" s="551"/>
      <c r="R2" s="551"/>
      <c r="S2" s="551"/>
      <c r="T2" s="551"/>
      <c r="U2" s="551"/>
      <c r="V2" s="551"/>
      <c r="W2" s="551"/>
    </row>
    <row r="3" spans="1:39" ht="14.45" customHeight="1">
      <c r="A3" s="818" t="s">
        <v>49</v>
      </c>
      <c r="B3" s="820" t="s">
        <v>148</v>
      </c>
      <c r="C3" s="821"/>
      <c r="D3" s="818" t="s">
        <v>155</v>
      </c>
      <c r="E3" s="823"/>
      <c r="F3" s="823"/>
      <c r="G3" s="823"/>
      <c r="H3" s="823"/>
      <c r="I3" s="823"/>
      <c r="J3" s="823"/>
      <c r="K3" s="823"/>
      <c r="L3" s="823"/>
      <c r="M3" s="823"/>
      <c r="N3" s="810" t="s">
        <v>156</v>
      </c>
      <c r="O3" s="811"/>
      <c r="P3" s="811"/>
      <c r="Q3" s="811"/>
      <c r="R3" s="811"/>
      <c r="S3" s="811"/>
      <c r="T3" s="811"/>
      <c r="U3" s="811"/>
      <c r="V3" s="811"/>
      <c r="W3" s="812"/>
    </row>
    <row r="4" spans="1:39">
      <c r="A4" s="819"/>
      <c r="B4" s="817"/>
      <c r="C4" s="822"/>
      <c r="D4" s="813" t="s">
        <v>149</v>
      </c>
      <c r="E4" s="814"/>
      <c r="F4" s="814"/>
      <c r="G4" s="814"/>
      <c r="H4" s="815"/>
      <c r="I4" s="813" t="s">
        <v>150</v>
      </c>
      <c r="J4" s="814"/>
      <c r="K4" s="814"/>
      <c r="L4" s="814"/>
      <c r="M4" s="814"/>
      <c r="N4" s="813" t="s">
        <v>149</v>
      </c>
      <c r="O4" s="814"/>
      <c r="P4" s="814"/>
      <c r="Q4" s="814"/>
      <c r="R4" s="815"/>
      <c r="S4" s="813" t="s">
        <v>150</v>
      </c>
      <c r="T4" s="814"/>
      <c r="U4" s="814"/>
      <c r="V4" s="814"/>
      <c r="W4" s="815"/>
    </row>
    <row r="5" spans="1:39">
      <c r="A5" s="819"/>
      <c r="B5" s="817"/>
      <c r="C5" s="822"/>
      <c r="D5" s="824" t="s">
        <v>157</v>
      </c>
      <c r="E5" s="825" t="s">
        <v>158</v>
      </c>
      <c r="F5" s="816" t="s">
        <v>159</v>
      </c>
      <c r="G5" s="816"/>
      <c r="H5" s="824" t="s">
        <v>470</v>
      </c>
      <c r="I5" s="824" t="s">
        <v>157</v>
      </c>
      <c r="J5" s="824" t="s">
        <v>158</v>
      </c>
      <c r="K5" s="816" t="s">
        <v>159</v>
      </c>
      <c r="L5" s="816"/>
      <c r="M5" s="817" t="s">
        <v>471</v>
      </c>
      <c r="N5" s="824" t="s">
        <v>157</v>
      </c>
      <c r="O5" s="824" t="s">
        <v>158</v>
      </c>
      <c r="P5" s="816" t="s">
        <v>159</v>
      </c>
      <c r="Q5" s="816"/>
      <c r="R5" s="824" t="s">
        <v>470</v>
      </c>
      <c r="S5" s="824" t="s">
        <v>157</v>
      </c>
      <c r="T5" s="824" t="s">
        <v>158</v>
      </c>
      <c r="U5" s="816" t="s">
        <v>159</v>
      </c>
      <c r="V5" s="816"/>
      <c r="W5" s="824" t="s">
        <v>471</v>
      </c>
    </row>
    <row r="6" spans="1:39" ht="45">
      <c r="A6" s="819"/>
      <c r="B6" s="552" t="s">
        <v>149</v>
      </c>
      <c r="C6" s="553" t="s">
        <v>150</v>
      </c>
      <c r="D6" s="824"/>
      <c r="E6" s="825"/>
      <c r="F6" s="554" t="s">
        <v>160</v>
      </c>
      <c r="G6" s="554" t="s">
        <v>161</v>
      </c>
      <c r="H6" s="824"/>
      <c r="I6" s="824"/>
      <c r="J6" s="824"/>
      <c r="K6" s="554" t="s">
        <v>162</v>
      </c>
      <c r="L6" s="554" t="s">
        <v>163</v>
      </c>
      <c r="M6" s="817"/>
      <c r="N6" s="824"/>
      <c r="O6" s="824"/>
      <c r="P6" s="554" t="s">
        <v>162</v>
      </c>
      <c r="Q6" s="554" t="s">
        <v>163</v>
      </c>
      <c r="R6" s="824"/>
      <c r="S6" s="824"/>
      <c r="T6" s="824"/>
      <c r="U6" s="554" t="s">
        <v>162</v>
      </c>
      <c r="V6" s="554" t="s">
        <v>163</v>
      </c>
      <c r="W6" s="824"/>
    </row>
    <row r="7" spans="1:39">
      <c r="A7" s="555"/>
      <c r="B7" s="826" t="s">
        <v>164</v>
      </c>
      <c r="C7" s="827"/>
      <c r="D7" s="827"/>
      <c r="E7" s="827"/>
      <c r="F7" s="827"/>
      <c r="G7" s="827"/>
      <c r="H7" s="827"/>
      <c r="I7" s="827"/>
      <c r="J7" s="827"/>
      <c r="K7" s="827"/>
      <c r="L7" s="827"/>
      <c r="M7" s="827"/>
      <c r="N7" s="827"/>
      <c r="O7" s="827"/>
      <c r="P7" s="827"/>
      <c r="Q7" s="827"/>
      <c r="R7" s="827"/>
      <c r="S7" s="827"/>
      <c r="T7" s="827"/>
      <c r="U7" s="827"/>
      <c r="V7" s="827"/>
      <c r="W7" s="827"/>
    </row>
    <row r="8" spans="1:39">
      <c r="A8" s="556">
        <v>2012</v>
      </c>
      <c r="B8" s="557">
        <v>598.25636101874193</v>
      </c>
      <c r="C8" s="558">
        <v>589.59287540206788</v>
      </c>
      <c r="D8" s="559">
        <v>598</v>
      </c>
      <c r="E8" s="560">
        <v>486</v>
      </c>
      <c r="F8" s="561">
        <v>6.7</v>
      </c>
      <c r="G8" s="560">
        <v>106</v>
      </c>
      <c r="H8" s="560"/>
      <c r="I8" s="559">
        <v>590</v>
      </c>
      <c r="J8" s="560">
        <v>486</v>
      </c>
      <c r="K8" s="561">
        <v>6.5</v>
      </c>
      <c r="L8" s="560">
        <v>97</v>
      </c>
      <c r="M8" s="560"/>
      <c r="N8" s="559"/>
      <c r="O8" s="562"/>
      <c r="P8" s="562"/>
      <c r="Q8" s="562"/>
      <c r="R8" s="562"/>
      <c r="S8" s="559"/>
      <c r="T8" s="562"/>
      <c r="U8" s="562"/>
      <c r="V8" s="562"/>
      <c r="W8" s="563"/>
      <c r="X8" s="564"/>
      <c r="Y8" s="564"/>
      <c r="Z8" s="565"/>
      <c r="AA8" s="564"/>
      <c r="AB8" s="564"/>
      <c r="AC8" s="564"/>
      <c r="AD8" s="565"/>
      <c r="AE8" s="564"/>
      <c r="AF8" s="564"/>
      <c r="AG8" s="564"/>
      <c r="AH8" s="564"/>
      <c r="AI8" s="564"/>
      <c r="AJ8" s="564"/>
      <c r="AK8" s="564"/>
      <c r="AL8" s="564"/>
      <c r="AM8" s="564"/>
    </row>
    <row r="9" spans="1:39">
      <c r="A9" s="556">
        <v>2013</v>
      </c>
      <c r="B9" s="557">
        <v>561.21275125727846</v>
      </c>
      <c r="C9" s="558">
        <v>552.73178647624934</v>
      </c>
      <c r="D9" s="559">
        <v>561</v>
      </c>
      <c r="E9" s="560">
        <v>453</v>
      </c>
      <c r="F9" s="561">
        <v>6.2</v>
      </c>
      <c r="G9" s="560">
        <v>102</v>
      </c>
      <c r="H9" s="560"/>
      <c r="I9" s="559">
        <v>553</v>
      </c>
      <c r="J9" s="560">
        <v>453</v>
      </c>
      <c r="K9" s="561">
        <v>6.1</v>
      </c>
      <c r="L9" s="560">
        <v>94</v>
      </c>
      <c r="M9" s="560"/>
      <c r="N9" s="559"/>
      <c r="O9" s="562"/>
      <c r="P9" s="562"/>
      <c r="Q9" s="562"/>
      <c r="R9" s="562"/>
      <c r="S9" s="559"/>
      <c r="T9" s="562"/>
      <c r="U9" s="562"/>
      <c r="V9" s="562"/>
      <c r="W9" s="563"/>
      <c r="X9" s="564"/>
      <c r="Y9" s="564"/>
      <c r="Z9" s="565"/>
      <c r="AA9" s="564"/>
      <c r="AB9" s="564"/>
      <c r="AC9" s="564"/>
      <c r="AD9" s="565"/>
      <c r="AE9" s="564"/>
      <c r="AF9" s="564"/>
      <c r="AG9" s="564"/>
      <c r="AH9" s="564"/>
      <c r="AI9" s="564"/>
      <c r="AJ9" s="564"/>
      <c r="AK9" s="564"/>
      <c r="AL9" s="564"/>
      <c r="AM9" s="564"/>
    </row>
    <row r="10" spans="1:39">
      <c r="A10" s="556">
        <v>2014</v>
      </c>
      <c r="B10" s="557">
        <v>586.0524532938</v>
      </c>
      <c r="C10" s="558">
        <v>573.06573414807951</v>
      </c>
      <c r="D10" s="559">
        <v>560</v>
      </c>
      <c r="E10" s="560">
        <v>453</v>
      </c>
      <c r="F10" s="561">
        <v>6</v>
      </c>
      <c r="G10" s="560">
        <v>101</v>
      </c>
      <c r="H10" s="560"/>
      <c r="I10" s="559">
        <v>551</v>
      </c>
      <c r="J10" s="560">
        <v>451</v>
      </c>
      <c r="K10" s="561">
        <v>5.9</v>
      </c>
      <c r="L10" s="560">
        <v>94</v>
      </c>
      <c r="M10" s="560"/>
      <c r="N10" s="559">
        <v>26</v>
      </c>
      <c r="O10" s="560">
        <v>24</v>
      </c>
      <c r="P10" s="563">
        <v>0.1</v>
      </c>
      <c r="Q10" s="563">
        <v>2.5</v>
      </c>
      <c r="R10" s="563"/>
      <c r="S10" s="559">
        <v>22</v>
      </c>
      <c r="T10" s="560">
        <v>20</v>
      </c>
      <c r="U10" s="563">
        <v>0.1</v>
      </c>
      <c r="V10" s="563">
        <v>2.6</v>
      </c>
      <c r="W10" s="563"/>
      <c r="X10" s="564"/>
      <c r="Y10" s="564"/>
      <c r="Z10" s="565"/>
      <c r="AA10" s="564"/>
      <c r="AB10" s="564"/>
      <c r="AC10" s="564"/>
      <c r="AD10" s="565"/>
      <c r="AE10" s="564"/>
      <c r="AF10" s="564"/>
      <c r="AG10" s="564"/>
      <c r="AH10" s="565"/>
      <c r="AI10" s="565"/>
      <c r="AJ10" s="564"/>
      <c r="AK10" s="564"/>
      <c r="AL10" s="565"/>
      <c r="AM10" s="565"/>
    </row>
    <row r="11" spans="1:39">
      <c r="A11" s="556">
        <v>2015</v>
      </c>
      <c r="B11" s="557">
        <v>575.09262370675924</v>
      </c>
      <c r="C11" s="558">
        <v>563.48067216855168</v>
      </c>
      <c r="D11" s="559">
        <v>556</v>
      </c>
      <c r="E11" s="560">
        <v>451</v>
      </c>
      <c r="F11" s="561">
        <v>5.7</v>
      </c>
      <c r="G11" s="560">
        <v>99</v>
      </c>
      <c r="H11" s="560"/>
      <c r="I11" s="559">
        <v>546</v>
      </c>
      <c r="J11" s="560">
        <v>448</v>
      </c>
      <c r="K11" s="561">
        <v>5.7</v>
      </c>
      <c r="L11" s="560">
        <v>93</v>
      </c>
      <c r="M11" s="560"/>
      <c r="N11" s="559">
        <v>19</v>
      </c>
      <c r="O11" s="560">
        <v>17</v>
      </c>
      <c r="P11" s="563">
        <v>0.1</v>
      </c>
      <c r="Q11" s="563">
        <v>1.8</v>
      </c>
      <c r="R11" s="563"/>
      <c r="S11" s="559">
        <v>17</v>
      </c>
      <c r="T11" s="560">
        <v>15</v>
      </c>
      <c r="U11" s="563">
        <v>0.1</v>
      </c>
      <c r="V11" s="563">
        <v>1.9</v>
      </c>
      <c r="W11" s="563"/>
      <c r="X11" s="564"/>
      <c r="Y11" s="564"/>
      <c r="Z11" s="565"/>
      <c r="AA11" s="564"/>
      <c r="AB11" s="564"/>
      <c r="AC11" s="564"/>
      <c r="AD11" s="565"/>
      <c r="AE11" s="564"/>
      <c r="AF11" s="564"/>
      <c r="AG11" s="564"/>
      <c r="AH11" s="565"/>
      <c r="AI11" s="565"/>
      <c r="AJ11" s="564"/>
      <c r="AK11" s="564"/>
      <c r="AL11" s="565"/>
      <c r="AM11" s="565"/>
    </row>
    <row r="12" spans="1:39">
      <c r="A12" s="556">
        <v>2016</v>
      </c>
      <c r="B12" s="557">
        <v>567.51541907199135</v>
      </c>
      <c r="C12" s="558">
        <v>556.52720431401895</v>
      </c>
      <c r="D12" s="559">
        <v>550</v>
      </c>
      <c r="E12" s="560">
        <v>448</v>
      </c>
      <c r="F12" s="561">
        <v>5.5</v>
      </c>
      <c r="G12" s="560">
        <v>97</v>
      </c>
      <c r="H12" s="560"/>
      <c r="I12" s="559">
        <v>541</v>
      </c>
      <c r="J12" s="560">
        <v>445</v>
      </c>
      <c r="K12" s="561">
        <v>5.5</v>
      </c>
      <c r="L12" s="560">
        <v>90</v>
      </c>
      <c r="M12" s="560"/>
      <c r="N12" s="559">
        <v>17</v>
      </c>
      <c r="O12" s="560">
        <v>16</v>
      </c>
      <c r="P12" s="563">
        <v>0</v>
      </c>
      <c r="Q12" s="563">
        <v>1.4</v>
      </c>
      <c r="R12" s="563"/>
      <c r="S12" s="559">
        <v>16</v>
      </c>
      <c r="T12" s="560">
        <v>14</v>
      </c>
      <c r="U12" s="563">
        <v>0</v>
      </c>
      <c r="V12" s="563">
        <v>1.6</v>
      </c>
      <c r="W12" s="563"/>
      <c r="X12" s="564"/>
      <c r="Y12" s="564"/>
      <c r="Z12" s="565"/>
      <c r="AA12" s="564"/>
      <c r="AB12" s="564"/>
      <c r="AC12" s="564"/>
      <c r="AD12" s="565"/>
      <c r="AE12" s="564"/>
      <c r="AF12" s="564"/>
      <c r="AG12" s="564"/>
      <c r="AH12" s="565"/>
      <c r="AI12" s="565"/>
      <c r="AJ12" s="564"/>
      <c r="AK12" s="564"/>
      <c r="AL12" s="565"/>
      <c r="AM12" s="565"/>
    </row>
    <row r="13" spans="1:39">
      <c r="A13" s="556">
        <v>2017</v>
      </c>
      <c r="B13" s="557">
        <v>570.71315605828863</v>
      </c>
      <c r="C13" s="558">
        <v>560.739792540758</v>
      </c>
      <c r="D13" s="559">
        <v>554</v>
      </c>
      <c r="E13" s="560">
        <v>451</v>
      </c>
      <c r="F13" s="561">
        <v>5.4</v>
      </c>
      <c r="G13" s="560">
        <v>98</v>
      </c>
      <c r="H13" s="560"/>
      <c r="I13" s="559">
        <v>544</v>
      </c>
      <c r="J13" s="560">
        <v>448</v>
      </c>
      <c r="K13" s="561">
        <v>5.4</v>
      </c>
      <c r="L13" s="560">
        <v>91</v>
      </c>
      <c r="M13" s="560"/>
      <c r="N13" s="559">
        <v>17</v>
      </c>
      <c r="O13" s="560">
        <v>16</v>
      </c>
      <c r="P13" s="563">
        <v>0</v>
      </c>
      <c r="Q13" s="563">
        <v>1.3</v>
      </c>
      <c r="R13" s="563"/>
      <c r="S13" s="559">
        <v>17</v>
      </c>
      <c r="T13" s="560">
        <v>15</v>
      </c>
      <c r="U13" s="563">
        <v>0</v>
      </c>
      <c r="V13" s="563">
        <v>1.7</v>
      </c>
      <c r="W13" s="563"/>
      <c r="X13" s="564"/>
      <c r="Y13" s="564"/>
      <c r="Z13" s="565"/>
      <c r="AA13" s="564"/>
      <c r="AB13" s="564"/>
      <c r="AC13" s="564"/>
      <c r="AD13" s="565"/>
      <c r="AE13" s="564"/>
      <c r="AF13" s="564"/>
      <c r="AG13" s="564"/>
      <c r="AH13" s="565"/>
      <c r="AI13" s="565"/>
      <c r="AJ13" s="564"/>
      <c r="AK13" s="564"/>
      <c r="AL13" s="565"/>
      <c r="AM13" s="565"/>
    </row>
    <row r="14" spans="1:39">
      <c r="A14" s="556">
        <v>2018</v>
      </c>
      <c r="B14" s="557">
        <v>573.61415232092941</v>
      </c>
      <c r="C14" s="558">
        <v>562.89294295632476</v>
      </c>
      <c r="D14" s="559">
        <v>558</v>
      </c>
      <c r="E14" s="560">
        <v>456</v>
      </c>
      <c r="F14" s="561">
        <v>5.3</v>
      </c>
      <c r="G14" s="560">
        <v>97</v>
      </c>
      <c r="H14" s="560"/>
      <c r="I14" s="559">
        <v>548</v>
      </c>
      <c r="J14" s="560">
        <v>452</v>
      </c>
      <c r="K14" s="561">
        <v>5.4</v>
      </c>
      <c r="L14" s="560">
        <v>91</v>
      </c>
      <c r="M14" s="560"/>
      <c r="N14" s="559">
        <v>15</v>
      </c>
      <c r="O14" s="560">
        <v>14</v>
      </c>
      <c r="P14" s="563">
        <v>0</v>
      </c>
      <c r="Q14" s="563">
        <v>1.5</v>
      </c>
      <c r="R14" s="563"/>
      <c r="S14" s="559">
        <v>15</v>
      </c>
      <c r="T14" s="560">
        <v>13</v>
      </c>
      <c r="U14" s="563">
        <v>0</v>
      </c>
      <c r="V14" s="563">
        <v>1.5</v>
      </c>
      <c r="W14" s="563"/>
      <c r="X14" s="564"/>
      <c r="Y14" s="564"/>
      <c r="Z14" s="565"/>
      <c r="AA14" s="564"/>
      <c r="AB14" s="564"/>
      <c r="AC14" s="564"/>
      <c r="AD14" s="565"/>
      <c r="AE14" s="564"/>
      <c r="AF14" s="564"/>
      <c r="AG14" s="564"/>
      <c r="AH14" s="565"/>
      <c r="AI14" s="565"/>
      <c r="AJ14" s="564"/>
      <c r="AK14" s="564"/>
      <c r="AL14" s="565"/>
      <c r="AM14" s="565"/>
    </row>
    <row r="15" spans="1:39">
      <c r="A15" s="556">
        <v>2019</v>
      </c>
      <c r="B15" s="557">
        <v>549.18518842765491</v>
      </c>
      <c r="C15" s="558">
        <v>541.03592679693668</v>
      </c>
      <c r="D15" s="559">
        <v>534.59303762549348</v>
      </c>
      <c r="E15" s="560">
        <v>439.69257008848723</v>
      </c>
      <c r="F15" s="561">
        <v>4.6835689865953691</v>
      </c>
      <c r="G15" s="560">
        <v>90.216898550410974</v>
      </c>
      <c r="H15" s="560"/>
      <c r="I15" s="559">
        <v>525.83626272858066</v>
      </c>
      <c r="J15" s="560">
        <v>436.88404209140151</v>
      </c>
      <c r="K15" s="561">
        <v>4.7817337521349055</v>
      </c>
      <c r="L15" s="560">
        <v>84.170486885044269</v>
      </c>
      <c r="M15" s="560"/>
      <c r="N15" s="559">
        <v>14.592150802161395</v>
      </c>
      <c r="O15" s="560">
        <v>13.29607770130068</v>
      </c>
      <c r="P15" s="563">
        <v>5.0101621413510676E-2</v>
      </c>
      <c r="Q15" s="563">
        <v>1.2459714794471959</v>
      </c>
      <c r="R15" s="563"/>
      <c r="S15" s="559">
        <v>15.199664068355988</v>
      </c>
      <c r="T15" s="560">
        <v>13.630336162101678</v>
      </c>
      <c r="U15" s="563">
        <v>3.5405545538516783E-2</v>
      </c>
      <c r="V15" s="563">
        <v>1.5339223607157915</v>
      </c>
      <c r="W15" s="563"/>
      <c r="X15" s="564"/>
      <c r="Y15" s="564"/>
      <c r="Z15" s="565"/>
      <c r="AA15" s="564"/>
      <c r="AB15" s="564"/>
      <c r="AC15" s="564"/>
      <c r="AD15" s="565"/>
      <c r="AE15" s="564"/>
      <c r="AF15" s="564"/>
      <c r="AG15" s="564"/>
      <c r="AH15" s="565"/>
      <c r="AI15" s="565"/>
      <c r="AJ15" s="564"/>
      <c r="AK15" s="564"/>
      <c r="AL15" s="565"/>
      <c r="AM15" s="565"/>
    </row>
    <row r="16" spans="1:39">
      <c r="A16" s="556">
        <v>2020</v>
      </c>
      <c r="B16" s="557">
        <v>375.65564593647184</v>
      </c>
      <c r="C16" s="558">
        <v>371.15325592816833</v>
      </c>
      <c r="D16" s="559">
        <v>365.10022342827466</v>
      </c>
      <c r="E16" s="560">
        <v>299.23822847772124</v>
      </c>
      <c r="F16" s="561">
        <v>3.5720559903571552</v>
      </c>
      <c r="G16" s="560">
        <v>62.289938960196437</v>
      </c>
      <c r="H16" s="560"/>
      <c r="I16" s="559">
        <v>360.06694550538953</v>
      </c>
      <c r="J16" s="560">
        <v>297.46197509246042</v>
      </c>
      <c r="K16" s="561">
        <v>3.3585476086148085</v>
      </c>
      <c r="L16" s="560">
        <v>59.246422804314321</v>
      </c>
      <c r="M16" s="560"/>
      <c r="N16" s="559">
        <v>10.555422508197156</v>
      </c>
      <c r="O16" s="560">
        <v>9.6444748344015654</v>
      </c>
      <c r="P16" s="563">
        <v>2.929517809057517E-2</v>
      </c>
      <c r="Q16" s="563">
        <v>0.88165249570501858</v>
      </c>
      <c r="R16" s="563"/>
      <c r="S16" s="559">
        <v>11.0863104227788</v>
      </c>
      <c r="T16" s="560">
        <v>10.056816100564605</v>
      </c>
      <c r="U16" s="563">
        <v>2.0824245757192994E-2</v>
      </c>
      <c r="V16" s="563">
        <v>1.0086700764569949</v>
      </c>
      <c r="W16" s="563"/>
      <c r="X16" s="564"/>
      <c r="Y16" s="564"/>
      <c r="Z16" s="565"/>
      <c r="AA16" s="564"/>
      <c r="AB16" s="564"/>
      <c r="AC16" s="564"/>
      <c r="AD16" s="565"/>
      <c r="AE16" s="564"/>
      <c r="AF16" s="564"/>
      <c r="AG16" s="564"/>
      <c r="AH16" s="565"/>
      <c r="AI16" s="565"/>
      <c r="AJ16" s="564"/>
      <c r="AK16" s="564"/>
      <c r="AL16" s="565"/>
      <c r="AM16" s="565"/>
    </row>
    <row r="17" spans="1:41">
      <c r="A17" s="556">
        <v>2021</v>
      </c>
      <c r="B17" s="557">
        <v>528.59124738989112</v>
      </c>
      <c r="C17" s="558">
        <v>524.6724568135387</v>
      </c>
      <c r="D17" s="559">
        <v>515.16352809573345</v>
      </c>
      <c r="E17" s="560">
        <v>428.34905372103003</v>
      </c>
      <c r="F17" s="561">
        <v>4.0988538820105802</v>
      </c>
      <c r="G17" s="560">
        <v>82.715620492692736</v>
      </c>
      <c r="H17" s="560"/>
      <c r="I17" s="559">
        <v>507.85229705631372</v>
      </c>
      <c r="J17" s="560">
        <v>426.79214951197258</v>
      </c>
      <c r="K17" s="561">
        <v>4.0160128612363382</v>
      </c>
      <c r="L17" s="560">
        <v>77.044134683104943</v>
      </c>
      <c r="M17" s="560"/>
      <c r="N17" s="559">
        <v>13.427719294157713</v>
      </c>
      <c r="O17" s="560">
        <v>12.394680769372645</v>
      </c>
      <c r="P17" s="563">
        <v>4.8558402913580531E-2</v>
      </c>
      <c r="Q17" s="563">
        <v>0.98448012187148304</v>
      </c>
      <c r="R17" s="563"/>
      <c r="S17" s="559">
        <v>16.820159757224971</v>
      </c>
      <c r="T17" s="560">
        <v>15.23160947368198</v>
      </c>
      <c r="U17" s="563">
        <v>3.3029436825283282E-2</v>
      </c>
      <c r="V17" s="563">
        <v>1.5555208467177102</v>
      </c>
      <c r="W17" s="563"/>
      <c r="X17" s="564"/>
      <c r="Y17" s="564"/>
      <c r="Z17" s="565"/>
      <c r="AA17" s="564"/>
      <c r="AB17" s="564"/>
      <c r="AC17" s="564"/>
      <c r="AD17" s="565"/>
      <c r="AE17" s="564"/>
      <c r="AF17" s="564"/>
      <c r="AG17" s="564"/>
      <c r="AH17" s="565"/>
      <c r="AI17" s="565"/>
      <c r="AJ17" s="564"/>
      <c r="AK17" s="564"/>
      <c r="AL17" s="565"/>
      <c r="AM17" s="565"/>
    </row>
    <row r="18" spans="1:41">
      <c r="A18" s="556">
        <v>2022</v>
      </c>
      <c r="B18" s="557">
        <v>581.15749694301383</v>
      </c>
      <c r="C18" s="558">
        <v>574.4317429064306</v>
      </c>
      <c r="D18" s="559">
        <v>565.65570563845529</v>
      </c>
      <c r="E18" s="560">
        <v>466.99284688024147</v>
      </c>
      <c r="F18" s="561">
        <v>4.5513273941733621</v>
      </c>
      <c r="G18" s="560">
        <v>94.111531364040417</v>
      </c>
      <c r="H18" s="560"/>
      <c r="I18" s="559">
        <v>557.73234529227796</v>
      </c>
      <c r="J18" s="560">
        <v>465.91891694479546</v>
      </c>
      <c r="K18" s="561">
        <v>4.7566663281823525</v>
      </c>
      <c r="L18" s="560">
        <v>87.056762019300209</v>
      </c>
      <c r="M18" s="560"/>
      <c r="N18" s="559">
        <v>15.501791304558537</v>
      </c>
      <c r="O18" s="560">
        <v>14.050678670304926</v>
      </c>
      <c r="P18" s="563">
        <v>6.2433721979306418E-2</v>
      </c>
      <c r="Q18" s="563">
        <v>1.3886789122743073</v>
      </c>
      <c r="R18" s="563"/>
      <c r="S18" s="559">
        <v>16.699397614152677</v>
      </c>
      <c r="T18" s="560">
        <v>14.724204394853929</v>
      </c>
      <c r="U18" s="563">
        <v>5.7703459433284608E-2</v>
      </c>
      <c r="V18" s="563">
        <v>1.9174897598654628</v>
      </c>
      <c r="W18" s="563"/>
      <c r="X18" s="564"/>
      <c r="Y18" s="564"/>
      <c r="Z18" s="565"/>
      <c r="AA18" s="564"/>
      <c r="AB18" s="564"/>
      <c r="AC18" s="564"/>
      <c r="AD18" s="565"/>
      <c r="AE18" s="564"/>
      <c r="AF18" s="564"/>
      <c r="AG18" s="564"/>
      <c r="AH18" s="565"/>
      <c r="AI18" s="565"/>
      <c r="AJ18" s="564"/>
      <c r="AK18" s="564"/>
      <c r="AL18" s="565"/>
      <c r="AM18" s="565"/>
    </row>
    <row r="19" spans="1:41">
      <c r="A19" s="556">
        <v>2023</v>
      </c>
      <c r="B19" s="557">
        <v>578.3263122746522</v>
      </c>
      <c r="C19" s="558">
        <v>570.22895198900449</v>
      </c>
      <c r="D19" s="559">
        <v>562.37240345174473</v>
      </c>
      <c r="E19" s="560">
        <v>378.91547180410294</v>
      </c>
      <c r="F19" s="561">
        <v>3.8016555854991152</v>
      </c>
      <c r="G19" s="560">
        <v>77.979421543749709</v>
      </c>
      <c r="H19" s="560">
        <v>101.6758545183929</v>
      </c>
      <c r="I19" s="559">
        <v>555.32196214955877</v>
      </c>
      <c r="J19" s="560">
        <v>379.19215179830553</v>
      </c>
      <c r="K19" s="561">
        <v>4.0959868829080275</v>
      </c>
      <c r="L19" s="560">
        <v>72.581204287028271</v>
      </c>
      <c r="M19" s="560">
        <v>99.452619181316976</v>
      </c>
      <c r="N19" s="559">
        <v>15.95390882290744</v>
      </c>
      <c r="O19" s="560">
        <v>11.150033395621946</v>
      </c>
      <c r="P19" s="563">
        <v>7.3542157625648613E-2</v>
      </c>
      <c r="Q19" s="563">
        <v>1.0822607374942821</v>
      </c>
      <c r="R19" s="563">
        <v>3.6480725321655592</v>
      </c>
      <c r="S19" s="559">
        <v>14.906989839445766</v>
      </c>
      <c r="T19" s="560">
        <v>10.404696485556052</v>
      </c>
      <c r="U19" s="563">
        <v>3.2979602730513029E-2</v>
      </c>
      <c r="V19" s="563">
        <v>1.4548811229600305</v>
      </c>
      <c r="W19" s="563">
        <v>3.0144326281991694</v>
      </c>
      <c r="X19" s="564"/>
      <c r="Y19" s="564"/>
      <c r="Z19" s="565"/>
      <c r="AA19" s="564"/>
      <c r="AB19" s="564"/>
      <c r="AC19" s="564"/>
      <c r="AD19" s="565"/>
      <c r="AE19" s="564"/>
      <c r="AF19" s="564"/>
      <c r="AG19" s="564"/>
      <c r="AH19" s="565"/>
      <c r="AI19" s="565"/>
      <c r="AJ19" s="564"/>
      <c r="AK19" s="564"/>
      <c r="AL19" s="565"/>
      <c r="AM19" s="565"/>
    </row>
    <row r="20" spans="1:41">
      <c r="A20" s="555"/>
      <c r="B20" s="826" t="s">
        <v>165</v>
      </c>
      <c r="C20" s="827"/>
      <c r="D20" s="827"/>
      <c r="E20" s="827"/>
      <c r="F20" s="827"/>
      <c r="G20" s="827"/>
      <c r="H20" s="827"/>
      <c r="I20" s="827"/>
      <c r="J20" s="827"/>
      <c r="K20" s="827"/>
      <c r="L20" s="827"/>
      <c r="M20" s="827"/>
      <c r="N20" s="827"/>
      <c r="O20" s="827"/>
      <c r="P20" s="827"/>
      <c r="Q20" s="827"/>
      <c r="R20" s="827"/>
      <c r="S20" s="827"/>
      <c r="T20" s="827"/>
      <c r="U20" s="827"/>
      <c r="V20" s="827"/>
      <c r="W20" s="827"/>
    </row>
    <row r="21" spans="1:41">
      <c r="A21" s="556">
        <v>2012</v>
      </c>
      <c r="B21" s="566">
        <v>36.200000000000003</v>
      </c>
      <c r="C21" s="567">
        <v>33.5</v>
      </c>
      <c r="D21" s="568">
        <v>36.200000000000003</v>
      </c>
      <c r="E21" s="561">
        <v>33</v>
      </c>
      <c r="F21" s="561">
        <v>58.5</v>
      </c>
      <c r="G21" s="561">
        <v>48.9</v>
      </c>
      <c r="H21" s="561"/>
      <c r="I21" s="568">
        <v>33.5</v>
      </c>
      <c r="J21" s="561">
        <v>30.9</v>
      </c>
      <c r="K21" s="561">
        <v>51.7</v>
      </c>
      <c r="L21" s="561">
        <v>44.9</v>
      </c>
      <c r="M21" s="561"/>
      <c r="N21" s="568"/>
      <c r="O21" s="562"/>
      <c r="P21" s="562"/>
      <c r="Q21" s="562"/>
      <c r="R21" s="562"/>
      <c r="S21" s="568"/>
      <c r="T21" s="562"/>
      <c r="U21" s="562"/>
      <c r="V21" s="562"/>
      <c r="W21" s="563"/>
      <c r="X21" s="569"/>
      <c r="Y21" s="569"/>
      <c r="Z21" s="569"/>
      <c r="AA21" s="569"/>
      <c r="AB21" s="569"/>
      <c r="AC21" s="569"/>
      <c r="AD21" s="569"/>
      <c r="AE21" s="569"/>
      <c r="AF21" s="569"/>
      <c r="AG21" s="569"/>
      <c r="AH21" s="569"/>
      <c r="AI21" s="569"/>
      <c r="AJ21" s="569"/>
      <c r="AK21" s="569"/>
      <c r="AL21" s="569"/>
      <c r="AM21" s="569"/>
      <c r="AN21" s="569"/>
      <c r="AO21" s="569"/>
    </row>
    <row r="22" spans="1:41">
      <c r="A22" s="556">
        <v>2013</v>
      </c>
      <c r="B22" s="566">
        <v>36.6</v>
      </c>
      <c r="C22" s="567">
        <v>34</v>
      </c>
      <c r="D22" s="568">
        <v>36.6</v>
      </c>
      <c r="E22" s="561">
        <v>33.5</v>
      </c>
      <c r="F22" s="561">
        <v>58.5</v>
      </c>
      <c r="G22" s="561">
        <v>49.1</v>
      </c>
      <c r="H22" s="561"/>
      <c r="I22" s="568">
        <v>34</v>
      </c>
      <c r="J22" s="561">
        <v>31.4</v>
      </c>
      <c r="K22" s="561">
        <v>52.1</v>
      </c>
      <c r="L22" s="561">
        <v>45.2</v>
      </c>
      <c r="M22" s="561"/>
      <c r="N22" s="568"/>
      <c r="O22" s="562"/>
      <c r="P22" s="562"/>
      <c r="Q22" s="562"/>
      <c r="R22" s="562"/>
      <c r="S22" s="568"/>
      <c r="T22" s="562"/>
      <c r="U22" s="562"/>
      <c r="V22" s="562"/>
      <c r="W22" s="563"/>
      <c r="X22" s="569"/>
      <c r="Y22" s="569"/>
      <c r="Z22" s="569"/>
      <c r="AA22" s="569"/>
      <c r="AB22" s="569"/>
      <c r="AC22" s="569"/>
      <c r="AD22" s="569"/>
      <c r="AE22" s="569"/>
      <c r="AF22" s="569"/>
      <c r="AG22" s="569"/>
      <c r="AH22" s="569"/>
      <c r="AI22" s="569"/>
      <c r="AJ22" s="569"/>
      <c r="AK22" s="569"/>
      <c r="AL22" s="569"/>
      <c r="AM22" s="569"/>
      <c r="AN22" s="569"/>
      <c r="AO22" s="569"/>
    </row>
    <row r="23" spans="1:41">
      <c r="A23" s="556">
        <v>2014</v>
      </c>
      <c r="B23" s="566">
        <v>37.200000000000003</v>
      </c>
      <c r="C23" s="567">
        <v>34.299999999999997</v>
      </c>
      <c r="D23" s="568">
        <v>36.9</v>
      </c>
      <c r="E23" s="561">
        <v>33.700000000000003</v>
      </c>
      <c r="F23" s="561">
        <v>59.2</v>
      </c>
      <c r="G23" s="561">
        <v>49.6</v>
      </c>
      <c r="H23" s="561"/>
      <c r="I23" s="568">
        <v>34.299999999999997</v>
      </c>
      <c r="J23" s="561">
        <v>31.7</v>
      </c>
      <c r="K23" s="561">
        <v>52.6</v>
      </c>
      <c r="L23" s="561">
        <v>45.6</v>
      </c>
      <c r="M23" s="561"/>
      <c r="N23" s="568">
        <v>45.3</v>
      </c>
      <c r="O23" s="561">
        <v>44.5</v>
      </c>
      <c r="P23" s="561">
        <v>55.7</v>
      </c>
      <c r="Q23" s="561">
        <v>53.1</v>
      </c>
      <c r="R23" s="561"/>
      <c r="S23" s="568">
        <v>40.6</v>
      </c>
      <c r="T23" s="561">
        <v>39.5</v>
      </c>
      <c r="U23" s="561">
        <v>51.6</v>
      </c>
      <c r="V23" s="561">
        <v>48.6</v>
      </c>
      <c r="W23" s="563"/>
      <c r="X23" s="569"/>
      <c r="Y23" s="569"/>
      <c r="Z23" s="569"/>
      <c r="AA23" s="569"/>
      <c r="AB23" s="569"/>
      <c r="AC23" s="569"/>
      <c r="AD23" s="569"/>
      <c r="AE23" s="569"/>
      <c r="AF23" s="569"/>
      <c r="AG23" s="569"/>
      <c r="AH23" s="569"/>
      <c r="AI23" s="569"/>
      <c r="AJ23" s="569"/>
      <c r="AK23" s="569"/>
      <c r="AL23" s="569"/>
      <c r="AM23" s="569"/>
      <c r="AN23" s="569"/>
      <c r="AO23" s="569"/>
    </row>
    <row r="24" spans="1:41">
      <c r="A24" s="556">
        <v>2015</v>
      </c>
      <c r="B24" s="566">
        <v>37.299999999999997</v>
      </c>
      <c r="C24" s="567">
        <v>34.6</v>
      </c>
      <c r="D24" s="568">
        <v>37</v>
      </c>
      <c r="E24" s="561">
        <v>34</v>
      </c>
      <c r="F24" s="561">
        <v>59.3</v>
      </c>
      <c r="G24" s="561">
        <v>49.7</v>
      </c>
      <c r="H24" s="561"/>
      <c r="I24" s="568">
        <v>34.4</v>
      </c>
      <c r="J24" s="561">
        <v>31.9</v>
      </c>
      <c r="K24" s="561">
        <v>52.7</v>
      </c>
      <c r="L24" s="561">
        <v>45.7</v>
      </c>
      <c r="M24" s="561"/>
      <c r="N24" s="568">
        <v>43.6</v>
      </c>
      <c r="O24" s="561">
        <v>42.6</v>
      </c>
      <c r="P24" s="561">
        <v>58.4</v>
      </c>
      <c r="Q24" s="561">
        <v>52.9</v>
      </c>
      <c r="R24" s="561"/>
      <c r="S24" s="568">
        <v>39.1</v>
      </c>
      <c r="T24" s="561">
        <v>37.9</v>
      </c>
      <c r="U24" s="561">
        <v>53.8</v>
      </c>
      <c r="V24" s="561">
        <v>47.9</v>
      </c>
      <c r="W24" s="563"/>
      <c r="X24" s="569"/>
      <c r="Y24" s="569"/>
      <c r="Z24" s="569"/>
      <c r="AA24" s="569"/>
      <c r="AB24" s="569"/>
      <c r="AC24" s="569"/>
      <c r="AD24" s="569"/>
      <c r="AE24" s="569"/>
      <c r="AF24" s="569"/>
      <c r="AG24" s="569"/>
      <c r="AH24" s="569"/>
      <c r="AI24" s="569"/>
      <c r="AJ24" s="569"/>
      <c r="AK24" s="569"/>
      <c r="AL24" s="569"/>
      <c r="AM24" s="569"/>
      <c r="AN24" s="569"/>
      <c r="AO24" s="569"/>
    </row>
    <row r="25" spans="1:41">
      <c r="A25" s="556">
        <v>2016</v>
      </c>
      <c r="B25" s="566">
        <v>37.5</v>
      </c>
      <c r="C25" s="567">
        <v>34.799999999999997</v>
      </c>
      <c r="D25" s="568">
        <v>37.299999999999997</v>
      </c>
      <c r="E25" s="561">
        <v>34.299999999999997</v>
      </c>
      <c r="F25" s="561">
        <v>59.1</v>
      </c>
      <c r="G25" s="561">
        <v>49.9</v>
      </c>
      <c r="H25" s="561"/>
      <c r="I25" s="568">
        <v>34.700000000000003</v>
      </c>
      <c r="J25" s="561">
        <v>32.200000000000003</v>
      </c>
      <c r="K25" s="561">
        <v>52.9</v>
      </c>
      <c r="L25" s="561">
        <v>45.9</v>
      </c>
      <c r="M25" s="561"/>
      <c r="N25" s="568">
        <v>43.2</v>
      </c>
      <c r="O25" s="561">
        <v>42.3</v>
      </c>
      <c r="P25" s="561">
        <v>61.4</v>
      </c>
      <c r="Q25" s="561">
        <v>52.5</v>
      </c>
      <c r="R25" s="561"/>
      <c r="S25" s="568">
        <v>38.799999999999997</v>
      </c>
      <c r="T25" s="561">
        <v>37.700000000000003</v>
      </c>
      <c r="U25" s="561">
        <v>57</v>
      </c>
      <c r="V25" s="561">
        <v>48.2</v>
      </c>
      <c r="W25" s="563"/>
      <c r="X25" s="569"/>
      <c r="Y25" s="569"/>
      <c r="Z25" s="569"/>
      <c r="AA25" s="569"/>
      <c r="AB25" s="569"/>
      <c r="AC25" s="569"/>
      <c r="AD25" s="569"/>
      <c r="AE25" s="569"/>
      <c r="AF25" s="569"/>
      <c r="AG25" s="569"/>
      <c r="AH25" s="569"/>
      <c r="AI25" s="569"/>
      <c r="AJ25" s="569"/>
      <c r="AK25" s="569"/>
      <c r="AL25" s="569"/>
      <c r="AM25" s="569"/>
      <c r="AN25" s="569"/>
      <c r="AO25" s="569"/>
    </row>
    <row r="26" spans="1:41">
      <c r="A26" s="556">
        <v>2017</v>
      </c>
      <c r="B26" s="566">
        <v>37.700000000000003</v>
      </c>
      <c r="C26" s="567">
        <v>35</v>
      </c>
      <c r="D26" s="568">
        <v>37.5</v>
      </c>
      <c r="E26" s="561">
        <v>34.5</v>
      </c>
      <c r="F26" s="561">
        <v>59.4</v>
      </c>
      <c r="G26" s="561">
        <v>50</v>
      </c>
      <c r="H26" s="561"/>
      <c r="I26" s="568">
        <v>35</v>
      </c>
      <c r="J26" s="561">
        <v>32.5</v>
      </c>
      <c r="K26" s="561">
        <v>53.3</v>
      </c>
      <c r="L26" s="561">
        <v>46.1</v>
      </c>
      <c r="M26" s="561"/>
      <c r="N26" s="568">
        <v>43.2</v>
      </c>
      <c r="O26" s="561">
        <v>42.3</v>
      </c>
      <c r="P26" s="561">
        <v>59.4</v>
      </c>
      <c r="Q26" s="561">
        <v>52.5</v>
      </c>
      <c r="R26" s="561"/>
      <c r="S26" s="568">
        <v>38.200000000000003</v>
      </c>
      <c r="T26" s="561">
        <v>37.299999999999997</v>
      </c>
      <c r="U26" s="561">
        <v>51.3</v>
      </c>
      <c r="V26" s="561">
        <v>46.9</v>
      </c>
      <c r="W26" s="563"/>
      <c r="X26" s="569"/>
      <c r="Y26" s="569"/>
      <c r="Z26" s="569"/>
      <c r="AA26" s="569"/>
      <c r="AB26" s="569"/>
      <c r="AC26" s="569"/>
      <c r="AD26" s="569"/>
      <c r="AE26" s="569"/>
      <c r="AF26" s="569"/>
      <c r="AG26" s="569"/>
      <c r="AH26" s="569"/>
      <c r="AI26" s="569"/>
      <c r="AJ26" s="569"/>
      <c r="AK26" s="569"/>
      <c r="AL26" s="569"/>
      <c r="AM26" s="569"/>
      <c r="AN26" s="569"/>
      <c r="AO26" s="569"/>
    </row>
    <row r="27" spans="1:41">
      <c r="A27" s="556">
        <v>2018</v>
      </c>
      <c r="B27" s="566">
        <v>37.9</v>
      </c>
      <c r="C27" s="567">
        <v>35.4</v>
      </c>
      <c r="D27" s="568">
        <v>37.799999999999997</v>
      </c>
      <c r="E27" s="561">
        <v>34.9</v>
      </c>
      <c r="F27" s="561">
        <v>59.3</v>
      </c>
      <c r="G27" s="561">
        <v>50.3</v>
      </c>
      <c r="H27" s="561"/>
      <c r="I27" s="568">
        <v>35.299999999999997</v>
      </c>
      <c r="J27" s="561">
        <v>32.799999999999997</v>
      </c>
      <c r="K27" s="561">
        <v>52.9</v>
      </c>
      <c r="L27" s="561">
        <v>46.5</v>
      </c>
      <c r="M27" s="561"/>
      <c r="N27" s="568">
        <v>42.9</v>
      </c>
      <c r="O27" s="561">
        <v>41.9</v>
      </c>
      <c r="P27" s="561">
        <v>57.9</v>
      </c>
      <c r="Q27" s="561">
        <v>52.7</v>
      </c>
      <c r="R27" s="561"/>
      <c r="S27" s="568">
        <v>37.799999999999997</v>
      </c>
      <c r="T27" s="561">
        <v>36.700000000000003</v>
      </c>
      <c r="U27" s="561">
        <v>56</v>
      </c>
      <c r="V27" s="561">
        <v>46.9</v>
      </c>
      <c r="W27" s="563"/>
      <c r="X27" s="569"/>
      <c r="Y27" s="569"/>
      <c r="Z27" s="569"/>
      <c r="AA27" s="569"/>
      <c r="AB27" s="569"/>
      <c r="AC27" s="569"/>
      <c r="AD27" s="569"/>
      <c r="AE27" s="569"/>
      <c r="AF27" s="569"/>
      <c r="AG27" s="569"/>
      <c r="AH27" s="569"/>
      <c r="AI27" s="569"/>
      <c r="AJ27" s="569"/>
      <c r="AK27" s="569"/>
      <c r="AL27" s="569"/>
      <c r="AM27" s="569"/>
      <c r="AN27" s="569"/>
      <c r="AO27" s="569"/>
    </row>
    <row r="28" spans="1:41">
      <c r="A28" s="556">
        <v>2019</v>
      </c>
      <c r="B28" s="566">
        <v>37.9</v>
      </c>
      <c r="C28" s="567">
        <v>35.4</v>
      </c>
      <c r="D28" s="568">
        <v>37.799999999999997</v>
      </c>
      <c r="E28" s="561">
        <v>35</v>
      </c>
      <c r="F28" s="561">
        <v>59.3</v>
      </c>
      <c r="G28" s="561">
        <v>50.4</v>
      </c>
      <c r="H28" s="561"/>
      <c r="I28" s="568">
        <v>35.299999999999997</v>
      </c>
      <c r="J28" s="561">
        <v>33</v>
      </c>
      <c r="K28" s="561">
        <v>53.2</v>
      </c>
      <c r="L28" s="561">
        <v>46.6</v>
      </c>
      <c r="M28" s="561"/>
      <c r="N28" s="568">
        <v>42.1</v>
      </c>
      <c r="O28" s="561">
        <v>41.1</v>
      </c>
      <c r="P28" s="561">
        <v>52.9</v>
      </c>
      <c r="Q28" s="561">
        <v>52.1</v>
      </c>
      <c r="R28" s="561"/>
      <c r="S28" s="568">
        <v>37.1</v>
      </c>
      <c r="T28" s="561">
        <v>36.1</v>
      </c>
      <c r="U28" s="561">
        <v>50.2</v>
      </c>
      <c r="V28" s="561">
        <v>46.3</v>
      </c>
      <c r="W28" s="563"/>
      <c r="X28" s="569"/>
      <c r="Y28" s="569"/>
      <c r="Z28" s="569"/>
      <c r="AA28" s="569"/>
      <c r="AB28" s="569"/>
      <c r="AC28" s="569"/>
      <c r="AD28" s="569"/>
      <c r="AE28" s="569"/>
      <c r="AF28" s="569"/>
      <c r="AG28" s="569"/>
      <c r="AH28" s="569"/>
      <c r="AI28" s="569"/>
      <c r="AJ28" s="569"/>
      <c r="AK28" s="569"/>
      <c r="AL28" s="569"/>
      <c r="AM28" s="569"/>
      <c r="AN28" s="569"/>
      <c r="AO28" s="569"/>
    </row>
    <row r="29" spans="1:41">
      <c r="A29" s="556">
        <v>2020</v>
      </c>
      <c r="B29" s="566">
        <v>38.274262914182508</v>
      </c>
      <c r="C29" s="567">
        <v>35.713105709441848</v>
      </c>
      <c r="D29" s="568">
        <v>38.136935794700051</v>
      </c>
      <c r="E29" s="561">
        <v>35.201725687389562</v>
      </c>
      <c r="F29" s="561">
        <v>60.041119150831584</v>
      </c>
      <c r="G29" s="561">
        <v>50.981451565723525</v>
      </c>
      <c r="H29" s="561"/>
      <c r="I29" s="568">
        <v>35.66522824982728</v>
      </c>
      <c r="J29" s="561">
        <v>33.181384116038437</v>
      </c>
      <c r="K29" s="561">
        <v>54.123949116982324</v>
      </c>
      <c r="L29" s="561">
        <v>47.089625825150378</v>
      </c>
      <c r="M29" s="561"/>
      <c r="N29" s="568">
        <v>43.024253922773433</v>
      </c>
      <c r="O29" s="561">
        <v>42.057633786594664</v>
      </c>
      <c r="P29" s="561">
        <v>58.72048665406664</v>
      </c>
      <c r="Q29" s="561">
        <v>53.076649495589734</v>
      </c>
      <c r="R29" s="561"/>
      <c r="S29" s="568">
        <v>37.268094698975688</v>
      </c>
      <c r="T29" s="561">
        <v>36.351598642725669</v>
      </c>
      <c r="U29" s="561">
        <v>54.731318075599141</v>
      </c>
      <c r="V29" s="561">
        <v>46.045368899861842</v>
      </c>
      <c r="W29" s="563"/>
      <c r="X29" s="569"/>
      <c r="Y29" s="569"/>
      <c r="Z29" s="569"/>
      <c r="AA29" s="569"/>
      <c r="AB29" s="569"/>
      <c r="AC29" s="569"/>
      <c r="AD29" s="569"/>
      <c r="AE29" s="569"/>
      <c r="AF29" s="569"/>
      <c r="AG29" s="569"/>
      <c r="AH29" s="569"/>
      <c r="AI29" s="569"/>
      <c r="AJ29" s="569"/>
      <c r="AK29" s="569"/>
      <c r="AL29" s="569"/>
      <c r="AM29" s="569"/>
      <c r="AN29" s="569"/>
      <c r="AO29" s="569"/>
    </row>
    <row r="30" spans="1:41">
      <c r="A30" s="556">
        <v>2021</v>
      </c>
      <c r="B30" s="566">
        <v>38.38965436395376</v>
      </c>
      <c r="C30" s="567">
        <v>35.863332768768437</v>
      </c>
      <c r="D30" s="568">
        <v>38.269199601905029</v>
      </c>
      <c r="E30" s="561">
        <v>35.604642975293601</v>
      </c>
      <c r="F30" s="561">
        <v>59.511762636845013</v>
      </c>
      <c r="G30" s="561">
        <v>51.015161505541215</v>
      </c>
      <c r="H30" s="561"/>
      <c r="I30" s="568">
        <v>35.845284404116747</v>
      </c>
      <c r="J30" s="561">
        <v>33.596370696077074</v>
      </c>
      <c r="K30" s="561">
        <v>54.214183163858216</v>
      </c>
      <c r="L30" s="561">
        <v>47.345822186775678</v>
      </c>
      <c r="M30" s="561"/>
      <c r="N30" s="568">
        <v>43.010982739500271</v>
      </c>
      <c r="O30" s="561">
        <v>42.171604577027573</v>
      </c>
      <c r="P30" s="561">
        <v>58.595375762514557</v>
      </c>
      <c r="Q30" s="561">
        <v>52.810135529622571</v>
      </c>
      <c r="R30" s="561"/>
      <c r="S30" s="568">
        <v>36.408268344813791</v>
      </c>
      <c r="T30" s="561">
        <v>35.426604337839997</v>
      </c>
      <c r="U30" s="561">
        <v>53.3937536060726</v>
      </c>
      <c r="V30" s="561">
        <v>45.660025919505223</v>
      </c>
      <c r="W30" s="563"/>
      <c r="X30" s="569"/>
      <c r="Y30" s="569"/>
      <c r="Z30" s="569"/>
      <c r="AA30" s="569"/>
      <c r="AB30" s="569"/>
      <c r="AC30" s="569"/>
      <c r="AD30" s="569"/>
      <c r="AE30" s="569"/>
      <c r="AF30" s="569"/>
      <c r="AG30" s="569"/>
      <c r="AH30" s="569"/>
      <c r="AI30" s="569"/>
      <c r="AJ30" s="569"/>
      <c r="AK30" s="569"/>
      <c r="AL30" s="569"/>
      <c r="AM30" s="569"/>
      <c r="AN30" s="569"/>
      <c r="AO30" s="569"/>
    </row>
    <row r="31" spans="1:41">
      <c r="A31" s="556">
        <v>2022</v>
      </c>
      <c r="B31" s="566">
        <v>38.87277613595721</v>
      </c>
      <c r="C31" s="567">
        <v>36.395486394610046</v>
      </c>
      <c r="D31" s="568">
        <v>38.757486496238542</v>
      </c>
      <c r="E31" s="561">
        <v>36.052788405435116</v>
      </c>
      <c r="F31" s="561">
        <v>59.644724575724567</v>
      </c>
      <c r="G31" s="561">
        <v>51.168399224860451</v>
      </c>
      <c r="H31" s="561"/>
      <c r="I31" s="568">
        <v>36.363971400920349</v>
      </c>
      <c r="J31" s="561">
        <v>34.065892773300007</v>
      </c>
      <c r="K31" s="561">
        <v>53.803051106459719</v>
      </c>
      <c r="L31" s="561">
        <v>47.710205732333122</v>
      </c>
      <c r="M31" s="561"/>
      <c r="N31" s="568">
        <v>43.079660438978159</v>
      </c>
      <c r="O31" s="561">
        <v>42.043385360700455</v>
      </c>
      <c r="P31" s="561">
        <v>59.670331282720603</v>
      </c>
      <c r="Q31" s="561">
        <v>52.818809416092499</v>
      </c>
      <c r="R31" s="561"/>
      <c r="S31" s="568">
        <v>37.448035219936614</v>
      </c>
      <c r="T31" s="561">
        <v>36.254987861621409</v>
      </c>
      <c r="U31" s="561">
        <v>53.002416417750496</v>
      </c>
      <c r="V31" s="561">
        <v>46.141240211698992</v>
      </c>
      <c r="W31" s="563"/>
      <c r="X31" s="569"/>
      <c r="Y31" s="569"/>
      <c r="Z31" s="569"/>
      <c r="AA31" s="569"/>
      <c r="AB31" s="569"/>
      <c r="AC31" s="569"/>
      <c r="AD31" s="569"/>
      <c r="AE31" s="569"/>
      <c r="AF31" s="569"/>
      <c r="AG31" s="569"/>
      <c r="AH31" s="569"/>
      <c r="AI31" s="569"/>
      <c r="AJ31" s="569"/>
      <c r="AK31" s="569"/>
      <c r="AL31" s="569"/>
      <c r="AM31" s="569"/>
      <c r="AN31" s="569"/>
      <c r="AO31" s="569"/>
    </row>
    <row r="32" spans="1:41">
      <c r="A32" s="556">
        <v>2023</v>
      </c>
      <c r="B32" s="567">
        <v>39.064687603895216</v>
      </c>
      <c r="C32" s="567">
        <v>36.627715354471526</v>
      </c>
      <c r="D32" s="561">
        <v>38.936102064874511</v>
      </c>
      <c r="E32" s="561">
        <v>36.139465101298036</v>
      </c>
      <c r="F32" s="561">
        <v>60.560937310180556</v>
      </c>
      <c r="G32" s="561">
        <v>51.731440214678486</v>
      </c>
      <c r="H32" s="561">
        <v>38.736504740102021</v>
      </c>
      <c r="I32" s="568">
        <v>36.584888210754272</v>
      </c>
      <c r="J32" s="561">
        <v>34.098682304743214</v>
      </c>
      <c r="K32" s="561">
        <v>54.551736442625753</v>
      </c>
      <c r="L32" s="561">
        <v>48.280207399930553</v>
      </c>
      <c r="M32" s="561">
        <v>36.788979782444557</v>
      </c>
      <c r="N32" s="568">
        <v>43.597304621511519</v>
      </c>
      <c r="O32" s="561">
        <v>42.44044785986322</v>
      </c>
      <c r="P32" s="561">
        <v>53.296329265837343</v>
      </c>
      <c r="Q32" s="561">
        <v>52.172076825713525</v>
      </c>
      <c r="R32" s="561">
        <v>44.393770429671321</v>
      </c>
      <c r="S32" s="568">
        <v>38.223131581254314</v>
      </c>
      <c r="T32" s="561">
        <v>36.37061566462976</v>
      </c>
      <c r="U32" s="561">
        <v>54.865377036898117</v>
      </c>
      <c r="V32" s="561">
        <v>47.175123469135023</v>
      </c>
      <c r="W32" s="563">
        <v>40.114674002723739</v>
      </c>
      <c r="X32" s="569"/>
      <c r="Y32" s="569"/>
      <c r="Z32" s="569"/>
      <c r="AA32" s="569"/>
      <c r="AB32" s="569"/>
      <c r="AC32" s="569"/>
      <c r="AD32" s="569"/>
      <c r="AE32" s="569"/>
      <c r="AF32" s="569"/>
      <c r="AG32" s="569"/>
      <c r="AH32" s="569"/>
      <c r="AI32" s="569"/>
      <c r="AJ32" s="569"/>
      <c r="AK32" s="569"/>
      <c r="AL32" s="569"/>
      <c r="AM32" s="569"/>
      <c r="AN32" s="569"/>
      <c r="AO32" s="569"/>
    </row>
    <row r="33" spans="1:22">
      <c r="A33" s="570"/>
      <c r="B33" s="571"/>
      <c r="C33" s="571"/>
      <c r="D33" s="572"/>
      <c r="E33" s="571"/>
      <c r="F33" s="571"/>
      <c r="G33" s="571"/>
      <c r="H33" s="571"/>
      <c r="I33" s="572"/>
      <c r="J33" s="572"/>
    </row>
    <row r="34" spans="1:22" s="573" customFormat="1" ht="14.45" customHeight="1">
      <c r="A34" s="828" t="s">
        <v>166</v>
      </c>
      <c r="B34" s="797"/>
      <c r="C34" s="797"/>
      <c r="D34" s="797"/>
      <c r="E34" s="797"/>
      <c r="F34" s="797"/>
      <c r="G34" s="797"/>
      <c r="H34" s="797"/>
      <c r="I34" s="797"/>
      <c r="J34" s="797"/>
      <c r="K34" s="797"/>
      <c r="L34" s="797"/>
      <c r="M34" s="522"/>
      <c r="N34" s="802"/>
      <c r="O34" s="797"/>
      <c r="P34" s="797"/>
      <c r="Q34" s="797"/>
      <c r="R34" s="797"/>
      <c r="S34" s="797"/>
      <c r="T34" s="797"/>
      <c r="U34" s="797"/>
      <c r="V34" s="797"/>
    </row>
    <row r="35" spans="1:22" s="573" customFormat="1">
      <c r="A35" s="828" t="s">
        <v>167</v>
      </c>
      <c r="B35" s="797"/>
      <c r="C35" s="797"/>
      <c r="D35" s="797"/>
      <c r="E35" s="797"/>
      <c r="F35" s="797"/>
      <c r="G35" s="797"/>
      <c r="H35" s="797"/>
      <c r="I35" s="797"/>
      <c r="J35" s="797"/>
      <c r="K35" s="797"/>
      <c r="L35" s="797"/>
      <c r="M35" s="522"/>
      <c r="N35" s="574"/>
      <c r="O35" s="574"/>
      <c r="P35" s="574"/>
      <c r="Q35" s="574"/>
      <c r="R35" s="574"/>
      <c r="S35" s="574"/>
      <c r="T35" s="574"/>
      <c r="U35" s="574"/>
      <c r="V35" s="574"/>
    </row>
    <row r="36" spans="1:22" s="573" customFormat="1" ht="14.45" customHeight="1">
      <c r="A36" s="828" t="s">
        <v>389</v>
      </c>
      <c r="B36" s="797"/>
      <c r="C36" s="797"/>
      <c r="D36" s="797"/>
      <c r="E36" s="797"/>
      <c r="F36" s="797"/>
      <c r="G36" s="797"/>
      <c r="H36" s="797"/>
      <c r="I36" s="797"/>
      <c r="J36" s="797"/>
      <c r="K36" s="797"/>
      <c r="L36" s="797"/>
      <c r="M36" s="522"/>
      <c r="N36" s="828"/>
      <c r="O36" s="797"/>
      <c r="P36" s="797"/>
      <c r="Q36" s="797"/>
      <c r="R36" s="797"/>
      <c r="S36" s="797"/>
      <c r="T36" s="797"/>
      <c r="U36" s="797"/>
      <c r="V36" s="797"/>
    </row>
    <row r="37" spans="1:22" s="576" customFormat="1">
      <c r="A37" s="802" t="s">
        <v>469</v>
      </c>
      <c r="B37" s="805"/>
      <c r="C37" s="805"/>
      <c r="D37" s="805"/>
      <c r="E37" s="805"/>
      <c r="F37" s="805"/>
      <c r="G37" s="805"/>
      <c r="H37" s="805"/>
      <c r="I37" s="805"/>
      <c r="J37" s="805"/>
      <c r="K37" s="805"/>
      <c r="L37" s="805"/>
      <c r="M37" s="575"/>
      <c r="N37" s="828"/>
      <c r="O37" s="797"/>
      <c r="P37" s="797"/>
      <c r="Q37" s="797"/>
      <c r="R37" s="797"/>
      <c r="S37" s="797"/>
      <c r="T37" s="797"/>
      <c r="U37" s="797"/>
      <c r="V37" s="797"/>
    </row>
    <row r="38" spans="1:22">
      <c r="A38" s="570"/>
      <c r="B38" s="571"/>
      <c r="C38" s="571"/>
      <c r="D38" s="572"/>
      <c r="E38" s="571"/>
      <c r="F38" s="571"/>
      <c r="G38" s="571"/>
      <c r="H38" s="571"/>
      <c r="I38" s="572"/>
      <c r="J38" s="572"/>
    </row>
    <row r="39" spans="1:22">
      <c r="A39" s="829" t="s">
        <v>390</v>
      </c>
      <c r="B39" s="830"/>
      <c r="C39" s="830"/>
      <c r="D39" s="830"/>
      <c r="E39" s="830"/>
      <c r="F39" s="830"/>
      <c r="G39" s="830"/>
      <c r="H39" s="830"/>
      <c r="I39" s="830"/>
      <c r="J39" s="830"/>
    </row>
    <row r="40" spans="1:22">
      <c r="A40" s="577" t="s">
        <v>168</v>
      </c>
      <c r="B40" s="578"/>
      <c r="C40" s="579"/>
      <c r="D40" s="580"/>
      <c r="E40" s="579"/>
      <c r="F40" s="579"/>
      <c r="G40" s="579"/>
      <c r="H40" s="579"/>
      <c r="I40" s="581"/>
      <c r="J40" s="581"/>
    </row>
    <row r="41" spans="1:22">
      <c r="A41" s="577"/>
      <c r="B41" s="578"/>
      <c r="C41" s="579"/>
      <c r="D41" s="580"/>
      <c r="E41" s="579"/>
      <c r="F41" s="579"/>
      <c r="G41" s="579"/>
      <c r="H41" s="579"/>
      <c r="I41" s="581"/>
      <c r="J41" s="581"/>
    </row>
    <row r="42" spans="1:22">
      <c r="A42" s="829" t="s">
        <v>169</v>
      </c>
      <c r="B42" s="830"/>
      <c r="C42" s="830"/>
      <c r="D42" s="830"/>
      <c r="E42" s="830"/>
      <c r="F42" s="830"/>
      <c r="G42" s="830"/>
      <c r="H42" s="830"/>
      <c r="I42" s="830"/>
      <c r="J42" s="830"/>
    </row>
    <row r="43" spans="1:22">
      <c r="A43" s="577" t="s">
        <v>391</v>
      </c>
      <c r="B43" s="379"/>
    </row>
    <row r="44" spans="1:22">
      <c r="A44" s="582" t="s">
        <v>392</v>
      </c>
      <c r="B44" s="379"/>
    </row>
    <row r="45" spans="1:22">
      <c r="A45" s="583" t="s">
        <v>393</v>
      </c>
      <c r="B45" s="379"/>
    </row>
    <row r="46" spans="1:22">
      <c r="A46" s="582" t="s">
        <v>394</v>
      </c>
    </row>
    <row r="48" spans="1:22">
      <c r="A48" s="577" t="s">
        <v>472</v>
      </c>
    </row>
    <row r="49" spans="1:23">
      <c r="A49" s="577" t="s">
        <v>473</v>
      </c>
    </row>
    <row r="50" spans="1:23">
      <c r="A50" s="577" t="s">
        <v>474</v>
      </c>
    </row>
    <row r="51" spans="1:23">
      <c r="Q51" s="584"/>
      <c r="R51" s="584"/>
      <c r="S51" s="585"/>
      <c r="T51" s="585"/>
      <c r="U51" s="585"/>
      <c r="V51" s="585"/>
      <c r="W51" s="585"/>
    </row>
    <row r="52" spans="1:23">
      <c r="Q52" s="584"/>
      <c r="R52" s="584"/>
      <c r="S52" s="585"/>
      <c r="T52" s="585"/>
      <c r="U52" s="585"/>
      <c r="V52" s="585"/>
      <c r="W52" s="585"/>
    </row>
    <row r="53" spans="1:23">
      <c r="Q53" s="584"/>
      <c r="R53" s="584"/>
      <c r="S53" s="585"/>
      <c r="T53" s="585"/>
      <c r="U53" s="585"/>
      <c r="V53" s="585"/>
      <c r="W53" s="585"/>
    </row>
    <row r="54" spans="1:23">
      <c r="Q54" s="584"/>
      <c r="R54" s="584"/>
      <c r="S54" s="585"/>
      <c r="T54" s="585"/>
      <c r="U54" s="585"/>
      <c r="V54" s="585"/>
      <c r="W54" s="585"/>
    </row>
    <row r="55" spans="1:23">
      <c r="Q55" s="584"/>
      <c r="R55" s="584"/>
      <c r="S55" s="585"/>
      <c r="T55" s="585"/>
      <c r="U55" s="585"/>
      <c r="V55" s="585"/>
      <c r="W55" s="585"/>
    </row>
    <row r="56" spans="1:23">
      <c r="Q56" s="584"/>
      <c r="R56" s="584"/>
      <c r="S56" s="585"/>
      <c r="T56" s="585"/>
      <c r="U56" s="585"/>
      <c r="V56" s="585"/>
      <c r="W56" s="585"/>
    </row>
    <row r="57" spans="1:23">
      <c r="Q57" s="584"/>
      <c r="R57" s="584"/>
      <c r="S57" s="585"/>
      <c r="T57" s="585"/>
      <c r="U57" s="585"/>
      <c r="V57" s="585"/>
      <c r="W57" s="585"/>
    </row>
    <row r="58" spans="1:23">
      <c r="Q58" s="584"/>
      <c r="R58" s="584"/>
      <c r="S58" s="585"/>
      <c r="T58" s="585"/>
      <c r="U58" s="585"/>
      <c r="V58" s="585"/>
      <c r="W58" s="585"/>
    </row>
  </sheetData>
  <mergeCells count="35">
    <mergeCell ref="A42:J42"/>
    <mergeCell ref="A35:L35"/>
    <mergeCell ref="A36:L36"/>
    <mergeCell ref="N36:V36"/>
    <mergeCell ref="A37:L37"/>
    <mergeCell ref="N37:V37"/>
    <mergeCell ref="A39:J39"/>
    <mergeCell ref="U5:V5"/>
    <mergeCell ref="W5:W6"/>
    <mergeCell ref="B7:W7"/>
    <mergeCell ref="B20:W20"/>
    <mergeCell ref="A34:L34"/>
    <mergeCell ref="N34:V34"/>
    <mergeCell ref="N5:N6"/>
    <mergeCell ref="O5:O6"/>
    <mergeCell ref="P5:Q5"/>
    <mergeCell ref="R5:R6"/>
    <mergeCell ref="S5:S6"/>
    <mergeCell ref="T5:T6"/>
    <mergeCell ref="F5:G5"/>
    <mergeCell ref="H5:H6"/>
    <mergeCell ref="I5:I6"/>
    <mergeCell ref="J5:J6"/>
    <mergeCell ref="K5:L5"/>
    <mergeCell ref="M5:M6"/>
    <mergeCell ref="A3:A6"/>
    <mergeCell ref="B3:C5"/>
    <mergeCell ref="D3:M3"/>
    <mergeCell ref="D5:D6"/>
    <mergeCell ref="E5:E6"/>
    <mergeCell ref="N3:W3"/>
    <mergeCell ref="D4:H4"/>
    <mergeCell ref="I4:M4"/>
    <mergeCell ref="N4:R4"/>
    <mergeCell ref="S4:W4"/>
  </mergeCells>
  <hyperlinks>
    <hyperlink ref="A44" r:id="rId1" xr:uid="{52DBFC73-8445-4097-B390-2B31994095FD}"/>
    <hyperlink ref="A46" r:id="rId2" xr:uid="{9D1DF2A0-BB98-40DC-81DA-680CDBC60C2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16</vt:i4>
      </vt:variant>
    </vt:vector>
  </HeadingPairs>
  <TitlesOfParts>
    <vt:vector size="16" baseType="lpstr">
      <vt:lpstr>sommaire</vt:lpstr>
      <vt:lpstr>Annexe 1</vt:lpstr>
      <vt:lpstr>Annexe 2</vt:lpstr>
      <vt:lpstr>Annexe 3</vt:lpstr>
      <vt:lpstr>Annexe 4</vt:lpstr>
      <vt:lpstr>Annexe 5</vt:lpstr>
      <vt:lpstr>Annexe 6</vt:lpstr>
      <vt:lpstr>Annexe 7</vt:lpstr>
      <vt:lpstr>Annexe7b</vt:lpstr>
      <vt:lpstr>Annexe 8</vt:lpstr>
      <vt:lpstr>Annexe 9</vt:lpstr>
      <vt:lpstr>Annexe 10</vt:lpstr>
      <vt:lpstr>Annexe 11</vt:lpstr>
      <vt:lpstr>Annexe 12</vt:lpstr>
      <vt:lpstr>Annexe 13</vt:lpstr>
      <vt:lpstr>Annexe 14</vt:lpstr>
    </vt:vector>
  </TitlesOfParts>
  <Company>INED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WIDAL TSANG</dc:creator>
  <cp:lastModifiedBy>Xavier THIERRY</cp:lastModifiedBy>
  <cp:revision>1</cp:revision>
  <dcterms:created xsi:type="dcterms:W3CDTF">2020-07-07T14:05:10Z</dcterms:created>
  <dcterms:modified xsi:type="dcterms:W3CDTF">2025-12-16T14:04:42Z</dcterms:modified>
</cp:coreProperties>
</file>